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465" yWindow="615" windowWidth="16305" windowHeight="11505" tabRatio="897"/>
  </bookViews>
  <sheets>
    <sheet name="1. Содержание" sheetId="28" r:id="rId1"/>
    <sheet name="2. Полезное" sheetId="19" r:id="rId2"/>
    <sheet name="3. Прогр. подбора" sheetId="38" r:id="rId3"/>
    <sheet name="4. Давление воздух" sheetId="43" r:id="rId4"/>
    <sheet name="5. Давление расход вода" sheetId="46" r:id="rId5"/>
    <sheet name="6. Кабельные T" sheetId="44" r:id="rId6"/>
    <sheet name="7. Канальные погружные T" sheetId="47" r:id="rId7"/>
    <sheet name="8. Накладные T" sheetId="45" r:id="rId8"/>
    <sheet name="9. Наружные T rH" sheetId="49" r:id="rId9"/>
    <sheet name="10. Канальные T rH VOC CO2" sheetId="48" r:id="rId10"/>
    <sheet name="11.Реле,Термостаты и Гигростаты" sheetId="52" r:id="rId11"/>
    <sheet name="12. Комнатные T rH VOC CO2" sheetId="50" r:id="rId12"/>
    <sheet name="13. Аксессуары" sheetId="51" r:id="rId13"/>
    <sheet name="14. Полный прайс списком" sheetId="53" r:id="rId14"/>
  </sheets>
  <definedNames>
    <definedName name="_xlnm._FilterDatabase" localSheetId="13" hidden="1">'14. Полный прайс списком'!$B$8:$B$346</definedName>
    <definedName name="_xlnm.Print_Area" localSheetId="0">'1. Содержание'!$A$1:$K$32</definedName>
    <definedName name="_xlnm.Print_Area" localSheetId="9">'10. Канальные T rH VOC CO2'!$A$1:$AG$65</definedName>
    <definedName name="_xlnm.Print_Area" localSheetId="10">'11.Реле,Термостаты и Гигростаты'!$A$1:$P$45</definedName>
    <definedName name="_xlnm.Print_Area" localSheetId="11">'12. Комнатные T rH VOC CO2'!$A$1:$P$59</definedName>
    <definedName name="_xlnm.Print_Area" localSheetId="12">'13. Аксессуары'!$A$1:$AD$106</definedName>
    <definedName name="_xlnm.Print_Area" localSheetId="1">'2. Полезное'!$A$1:$I$45</definedName>
    <definedName name="_xlnm.Print_Area" localSheetId="3">'4. Давление воздух'!$A$1:$AC$70</definedName>
    <definedName name="_xlnm.Print_Area" localSheetId="4">'5. Давление расход вода'!$A$1:$AB$76</definedName>
    <definedName name="_xlnm.Print_Area" localSheetId="5">'6. Кабельные T'!$A$1:$T$57</definedName>
    <definedName name="_xlnm.Print_Area" localSheetId="6">'7. Канальные погружные T'!$A$1:$S$93</definedName>
    <definedName name="_xlnm.Print_Area" localSheetId="7">'8. Накладные T'!$A$1:$X$55</definedName>
    <definedName name="_xlnm.Print_Area" localSheetId="8">'9. Наружные T rH'!$A$1:$Y$52</definedName>
  </definedNames>
  <calcPr calcId="144525"/>
</workbook>
</file>

<file path=xl/calcChain.xml><?xml version="1.0" encoding="utf-8"?>
<calcChain xmlns="http://schemas.openxmlformats.org/spreadsheetml/2006/main">
  <c r="D123" i="53" l="1"/>
  <c r="E123" i="53"/>
  <c r="D39" i="53"/>
  <c r="E39" i="53"/>
  <c r="D207" i="53"/>
  <c r="E207" i="53"/>
  <c r="D206" i="53"/>
  <c r="E206" i="53"/>
  <c r="D205" i="53"/>
  <c r="E205" i="53"/>
  <c r="P48" i="50"/>
  <c r="P47" i="50"/>
  <c r="P44" i="50"/>
  <c r="P43" i="50"/>
  <c r="P40" i="50"/>
  <c r="P37" i="52"/>
  <c r="AB55" i="46"/>
  <c r="AB54" i="46"/>
  <c r="AB53" i="46"/>
  <c r="AC46" i="43"/>
  <c r="D274" i="53"/>
  <c r="E274" i="53"/>
  <c r="D275" i="53"/>
  <c r="E275" i="53"/>
  <c r="D276" i="53"/>
  <c r="E276" i="53"/>
  <c r="D277" i="53"/>
  <c r="E277" i="53"/>
  <c r="D278" i="53"/>
  <c r="E278" i="53"/>
  <c r="D218" i="53"/>
  <c r="E218" i="53"/>
  <c r="D213" i="53"/>
  <c r="E213" i="53"/>
  <c r="AB42" i="46"/>
  <c r="AB38" i="46"/>
  <c r="D10" i="53"/>
  <c r="E10" i="53"/>
  <c r="D11" i="53"/>
  <c r="E11" i="53"/>
  <c r="D12" i="53"/>
  <c r="E12" i="53"/>
  <c r="D13" i="53"/>
  <c r="E13" i="53"/>
  <c r="D14" i="53"/>
  <c r="E14" i="53"/>
  <c r="D15" i="53"/>
  <c r="E15" i="53"/>
  <c r="D16" i="53"/>
  <c r="E16" i="53"/>
  <c r="D17" i="53"/>
  <c r="D18" i="53"/>
  <c r="E18" i="53"/>
  <c r="D19" i="53"/>
  <c r="E19" i="53"/>
  <c r="D20" i="53"/>
  <c r="E20" i="53"/>
  <c r="D21" i="53"/>
  <c r="E21" i="53"/>
  <c r="D22" i="53"/>
  <c r="E22" i="53"/>
  <c r="D23" i="53"/>
  <c r="E23" i="53"/>
  <c r="D24" i="53"/>
  <c r="E24" i="53"/>
  <c r="D25" i="53"/>
  <c r="E25" i="53"/>
  <c r="D26" i="53"/>
  <c r="E26" i="53"/>
  <c r="D27" i="53"/>
  <c r="E27" i="53"/>
  <c r="D28" i="53"/>
  <c r="E28" i="53"/>
  <c r="D29" i="53"/>
  <c r="D30" i="53"/>
  <c r="E30" i="53"/>
  <c r="D31" i="53"/>
  <c r="E31" i="53"/>
  <c r="D32" i="53"/>
  <c r="E32" i="53"/>
  <c r="D33" i="53"/>
  <c r="E33" i="53"/>
  <c r="D34" i="53"/>
  <c r="E34" i="53"/>
  <c r="D35" i="53"/>
  <c r="E35" i="53"/>
  <c r="D36" i="53"/>
  <c r="E36" i="53"/>
  <c r="D37" i="53"/>
  <c r="E37" i="53"/>
  <c r="D38" i="53"/>
  <c r="E38" i="53"/>
  <c r="D40" i="53"/>
  <c r="E40" i="53"/>
  <c r="D41" i="53"/>
  <c r="E41" i="53"/>
  <c r="D42" i="53"/>
  <c r="E42" i="53"/>
  <c r="D43" i="53"/>
  <c r="E43" i="53"/>
  <c r="D44" i="53"/>
  <c r="E44" i="53"/>
  <c r="D45" i="53"/>
  <c r="E45" i="53"/>
  <c r="D46" i="53"/>
  <c r="E46" i="53"/>
  <c r="D47" i="53"/>
  <c r="E47" i="53"/>
  <c r="D48" i="53"/>
  <c r="E48" i="53"/>
  <c r="D49" i="53"/>
  <c r="E49" i="53"/>
  <c r="D50" i="53"/>
  <c r="E50" i="53"/>
  <c r="D51" i="53"/>
  <c r="E51" i="53"/>
  <c r="D52" i="53"/>
  <c r="E52" i="53"/>
  <c r="D53" i="53"/>
  <c r="E53" i="53"/>
  <c r="D54" i="53"/>
  <c r="E54" i="53"/>
  <c r="D55" i="53"/>
  <c r="E55" i="53"/>
  <c r="D56" i="53"/>
  <c r="E56" i="53"/>
  <c r="D57" i="53"/>
  <c r="E57" i="53"/>
  <c r="D58" i="53"/>
  <c r="E58" i="53"/>
  <c r="D59" i="53"/>
  <c r="E59" i="53"/>
  <c r="D60" i="53"/>
  <c r="E60" i="53"/>
  <c r="D61" i="53"/>
  <c r="E61" i="53"/>
  <c r="D62" i="53"/>
  <c r="E62" i="53"/>
  <c r="D63" i="53"/>
  <c r="E63" i="53"/>
  <c r="D64" i="53"/>
  <c r="E64" i="53"/>
  <c r="D65" i="53"/>
  <c r="D66" i="53"/>
  <c r="E66" i="53"/>
  <c r="D67" i="53"/>
  <c r="E67" i="53"/>
  <c r="D68" i="53"/>
  <c r="E68" i="53"/>
  <c r="D69" i="53"/>
  <c r="E69" i="53"/>
  <c r="D70" i="53"/>
  <c r="E70" i="53"/>
  <c r="D71" i="53"/>
  <c r="E71" i="53"/>
  <c r="D72" i="53"/>
  <c r="E72" i="53"/>
  <c r="D73" i="53"/>
  <c r="E73" i="53"/>
  <c r="D74" i="53"/>
  <c r="E74" i="53"/>
  <c r="D75" i="53"/>
  <c r="E75" i="53"/>
  <c r="D76" i="53"/>
  <c r="E76" i="53"/>
  <c r="D77" i="53"/>
  <c r="E77" i="53"/>
  <c r="D78" i="53"/>
  <c r="E78" i="53"/>
  <c r="D79" i="53"/>
  <c r="E79" i="53"/>
  <c r="D80" i="53"/>
  <c r="E80" i="53"/>
  <c r="D81" i="53"/>
  <c r="E81" i="53"/>
  <c r="D82" i="53"/>
  <c r="E82" i="53"/>
  <c r="D83" i="53"/>
  <c r="E83" i="53"/>
  <c r="D84" i="53"/>
  <c r="E84" i="53"/>
  <c r="D85" i="53"/>
  <c r="E85" i="53"/>
  <c r="D86" i="53"/>
  <c r="E86" i="53"/>
  <c r="D87" i="53"/>
  <c r="E87" i="53"/>
  <c r="D88" i="53"/>
  <c r="E88" i="53"/>
  <c r="D89" i="53"/>
  <c r="E89" i="53"/>
  <c r="D90" i="53"/>
  <c r="E90" i="53"/>
  <c r="D91" i="53"/>
  <c r="E91" i="53"/>
  <c r="D92" i="53"/>
  <c r="D93" i="53"/>
  <c r="E93" i="53"/>
  <c r="D94" i="53"/>
  <c r="E94" i="53"/>
  <c r="D95" i="53"/>
  <c r="E95" i="53"/>
  <c r="D96" i="53"/>
  <c r="E96" i="53"/>
  <c r="D97" i="53"/>
  <c r="E97" i="53"/>
  <c r="D98" i="53"/>
  <c r="E98" i="53"/>
  <c r="D99" i="53"/>
  <c r="E99" i="53"/>
  <c r="D100" i="53"/>
  <c r="E100" i="53"/>
  <c r="D101" i="53"/>
  <c r="E101" i="53"/>
  <c r="D102" i="53"/>
  <c r="E102" i="53"/>
  <c r="D103" i="53"/>
  <c r="E103" i="53"/>
  <c r="D104" i="53"/>
  <c r="E104" i="53"/>
  <c r="D105" i="53"/>
  <c r="E105" i="53"/>
  <c r="D106" i="53"/>
  <c r="E106" i="53"/>
  <c r="D107" i="53"/>
  <c r="E107" i="53"/>
  <c r="D108" i="53"/>
  <c r="E108" i="53"/>
  <c r="D109" i="53"/>
  <c r="E109" i="53"/>
  <c r="D110" i="53"/>
  <c r="E110" i="53"/>
  <c r="D111" i="53"/>
  <c r="E111" i="53"/>
  <c r="D112" i="53"/>
  <c r="E112" i="53"/>
  <c r="D113" i="53"/>
  <c r="E113" i="53"/>
  <c r="D114" i="53"/>
  <c r="E114" i="53"/>
  <c r="D115" i="53"/>
  <c r="E115" i="53"/>
  <c r="D116" i="53"/>
  <c r="E116" i="53"/>
  <c r="D117" i="53"/>
  <c r="E117" i="53"/>
  <c r="D118" i="53"/>
  <c r="E118" i="53"/>
  <c r="D119" i="53"/>
  <c r="E119" i="53"/>
  <c r="D120" i="53"/>
  <c r="E120" i="53"/>
  <c r="D121" i="53"/>
  <c r="E121" i="53"/>
  <c r="D122" i="53"/>
  <c r="E122" i="53"/>
  <c r="D124" i="53"/>
  <c r="E124" i="53"/>
  <c r="D125" i="53"/>
  <c r="E125" i="53"/>
  <c r="D126" i="53"/>
  <c r="E126" i="53"/>
  <c r="D127" i="53"/>
  <c r="E127" i="53"/>
  <c r="D128" i="53"/>
  <c r="E128" i="53"/>
  <c r="D129" i="53"/>
  <c r="E129" i="53"/>
  <c r="D130" i="53"/>
  <c r="E130" i="53"/>
  <c r="D131" i="53"/>
  <c r="E131" i="53"/>
  <c r="D132" i="53"/>
  <c r="E132" i="53"/>
  <c r="D133" i="53"/>
  <c r="D134" i="53"/>
  <c r="E134" i="53"/>
  <c r="D135" i="53"/>
  <c r="E135" i="53"/>
  <c r="D136" i="53"/>
  <c r="E136" i="53"/>
  <c r="D137" i="53"/>
  <c r="E137" i="53"/>
  <c r="D138" i="53"/>
  <c r="E138" i="53"/>
  <c r="D139" i="53"/>
  <c r="D140" i="53"/>
  <c r="E140" i="53"/>
  <c r="D141" i="53"/>
  <c r="E141" i="53"/>
  <c r="D142" i="53"/>
  <c r="D143" i="53"/>
  <c r="E143" i="53"/>
  <c r="D144" i="53"/>
  <c r="E144" i="53"/>
  <c r="D145" i="53"/>
  <c r="E145" i="53"/>
  <c r="D146" i="53"/>
  <c r="E146" i="53"/>
  <c r="D147" i="53"/>
  <c r="E147" i="53"/>
  <c r="D148" i="53"/>
  <c r="E148" i="53"/>
  <c r="D149" i="53"/>
  <c r="D150" i="53"/>
  <c r="E150" i="53"/>
  <c r="D151" i="53"/>
  <c r="E151" i="53"/>
  <c r="D152" i="53"/>
  <c r="E152" i="53"/>
  <c r="D153" i="53"/>
  <c r="E153" i="53"/>
  <c r="D154" i="53"/>
  <c r="E154" i="53"/>
  <c r="D155" i="53"/>
  <c r="E155" i="53"/>
  <c r="D156" i="53"/>
  <c r="E156" i="53"/>
  <c r="D157" i="53"/>
  <c r="E157" i="53"/>
  <c r="D158" i="53"/>
  <c r="E158" i="53"/>
  <c r="D159" i="53"/>
  <c r="E159" i="53"/>
  <c r="D160" i="53"/>
  <c r="E160" i="53"/>
  <c r="D161" i="53"/>
  <c r="E161" i="53"/>
  <c r="D162" i="53"/>
  <c r="E162" i="53"/>
  <c r="D163" i="53"/>
  <c r="E163" i="53"/>
  <c r="D164" i="53"/>
  <c r="E164" i="53"/>
  <c r="D165" i="53"/>
  <c r="E165" i="53"/>
  <c r="D166" i="53"/>
  <c r="E166" i="53"/>
  <c r="D167" i="53"/>
  <c r="E167" i="53"/>
  <c r="D168" i="53"/>
  <c r="E168" i="53"/>
  <c r="D169" i="53"/>
  <c r="E169" i="53"/>
  <c r="D170" i="53"/>
  <c r="E170" i="53"/>
  <c r="D171" i="53"/>
  <c r="E171" i="53"/>
  <c r="D172" i="53"/>
  <c r="E172" i="53"/>
  <c r="D173" i="53"/>
  <c r="E173" i="53"/>
  <c r="D174" i="53"/>
  <c r="E174" i="53"/>
  <c r="D175" i="53"/>
  <c r="E175" i="53"/>
  <c r="D176" i="53"/>
  <c r="E176" i="53"/>
  <c r="D177" i="53"/>
  <c r="E177" i="53"/>
  <c r="D178" i="53"/>
  <c r="E178" i="53"/>
  <c r="D179" i="53"/>
  <c r="E179" i="53"/>
  <c r="D180" i="53"/>
  <c r="E180" i="53"/>
  <c r="D181" i="53"/>
  <c r="E181" i="53"/>
  <c r="D182" i="53"/>
  <c r="E182" i="53"/>
  <c r="D183" i="53"/>
  <c r="E183" i="53"/>
  <c r="D184" i="53"/>
  <c r="E184" i="53"/>
  <c r="D185" i="53"/>
  <c r="E185" i="53"/>
  <c r="D186" i="53"/>
  <c r="E186" i="53"/>
  <c r="D187" i="53"/>
  <c r="E187" i="53"/>
  <c r="D188" i="53"/>
  <c r="E188" i="53"/>
  <c r="D189" i="53"/>
  <c r="E189" i="53"/>
  <c r="D190" i="53"/>
  <c r="E190" i="53"/>
  <c r="D191" i="53"/>
  <c r="E191" i="53"/>
  <c r="D192" i="53"/>
  <c r="E192" i="53"/>
  <c r="D193" i="53"/>
  <c r="D194" i="53"/>
  <c r="E194" i="53"/>
  <c r="D195" i="53"/>
  <c r="E195" i="53"/>
  <c r="D196" i="53"/>
  <c r="E196" i="53"/>
  <c r="D197" i="53"/>
  <c r="E197" i="53"/>
  <c r="D198" i="53"/>
  <c r="E198" i="53"/>
  <c r="D199" i="53"/>
  <c r="E199" i="53"/>
  <c r="D200" i="53"/>
  <c r="E200" i="53"/>
  <c r="D201" i="53"/>
  <c r="E201" i="53"/>
  <c r="D202" i="53"/>
  <c r="E202" i="53"/>
  <c r="D203" i="53"/>
  <c r="E203" i="53"/>
  <c r="D204" i="53"/>
  <c r="E204" i="53"/>
  <c r="D208" i="53"/>
  <c r="D209" i="53"/>
  <c r="E209" i="53"/>
  <c r="D210" i="53"/>
  <c r="E210" i="53"/>
  <c r="D211" i="53"/>
  <c r="E211" i="53"/>
  <c r="D212" i="53"/>
  <c r="E212" i="53"/>
  <c r="D214" i="53"/>
  <c r="E214" i="53"/>
  <c r="D215" i="53"/>
  <c r="E215" i="53"/>
  <c r="D216" i="53"/>
  <c r="D217" i="53"/>
  <c r="E217" i="53"/>
  <c r="D219" i="53"/>
  <c r="E219" i="53"/>
  <c r="D220" i="53"/>
  <c r="E220" i="53"/>
  <c r="D221" i="53"/>
  <c r="E221" i="53"/>
  <c r="D222" i="53"/>
  <c r="E222" i="53"/>
  <c r="D223" i="53"/>
  <c r="E223" i="53"/>
  <c r="D224" i="53"/>
  <c r="E224" i="53"/>
  <c r="D225" i="53"/>
  <c r="E225" i="53"/>
  <c r="D226" i="53"/>
  <c r="E226" i="53"/>
  <c r="D227" i="53"/>
  <c r="E227" i="53"/>
  <c r="D228" i="53"/>
  <c r="E228" i="53"/>
  <c r="D229" i="53"/>
  <c r="E229" i="53"/>
  <c r="D230" i="53"/>
  <c r="E230" i="53"/>
  <c r="D231" i="53"/>
  <c r="E231" i="53"/>
  <c r="D232" i="53"/>
  <c r="E232" i="53"/>
  <c r="D233" i="53"/>
  <c r="E233" i="53"/>
  <c r="D234" i="53"/>
  <c r="E234" i="53"/>
  <c r="D235" i="53"/>
  <c r="E235" i="53"/>
  <c r="D236" i="53"/>
  <c r="D237" i="53"/>
  <c r="E237" i="53"/>
  <c r="D238" i="53"/>
  <c r="E238" i="53"/>
  <c r="D239" i="53"/>
  <c r="E239" i="53"/>
  <c r="D240" i="53"/>
  <c r="E240" i="53"/>
  <c r="D241" i="53"/>
  <c r="E241" i="53"/>
  <c r="D242" i="53"/>
  <c r="E242" i="53"/>
  <c r="D243" i="53"/>
  <c r="E243" i="53"/>
  <c r="D244" i="53"/>
  <c r="E244" i="53"/>
  <c r="D245" i="53"/>
  <c r="E245" i="53"/>
  <c r="D246" i="53"/>
  <c r="E246" i="53"/>
  <c r="D247" i="53"/>
  <c r="E247" i="53"/>
  <c r="D248" i="53"/>
  <c r="E248" i="53"/>
  <c r="D249" i="53"/>
  <c r="E249" i="53"/>
  <c r="D250" i="53"/>
  <c r="E250" i="53"/>
  <c r="D251" i="53"/>
  <c r="E251" i="53"/>
  <c r="D252" i="53"/>
  <c r="E252" i="53"/>
  <c r="D253" i="53"/>
  <c r="E253" i="53"/>
  <c r="D254" i="53"/>
  <c r="E254" i="53"/>
  <c r="D255" i="53"/>
  <c r="E255" i="53"/>
  <c r="D256" i="53"/>
  <c r="E256" i="53"/>
  <c r="D257" i="53"/>
  <c r="E257" i="53"/>
  <c r="D258" i="53"/>
  <c r="E258" i="53"/>
  <c r="D259" i="53"/>
  <c r="E259" i="53"/>
  <c r="D260" i="53"/>
  <c r="E260" i="53"/>
  <c r="D261" i="53"/>
  <c r="E261" i="53"/>
  <c r="D262" i="53"/>
  <c r="E262" i="53"/>
  <c r="D263" i="53"/>
  <c r="E263" i="53"/>
  <c r="D264" i="53"/>
  <c r="E264" i="53"/>
  <c r="D265" i="53"/>
  <c r="E265" i="53"/>
  <c r="D266" i="53"/>
  <c r="E266" i="53"/>
  <c r="D267" i="53"/>
  <c r="E267" i="53"/>
  <c r="D268" i="53"/>
  <c r="E268" i="53"/>
  <c r="D269" i="53"/>
  <c r="E269" i="53"/>
  <c r="D270" i="53"/>
  <c r="E270" i="53"/>
  <c r="D271" i="53"/>
  <c r="E271" i="53"/>
  <c r="D272" i="53"/>
  <c r="E272" i="53"/>
  <c r="D273" i="53"/>
  <c r="E273" i="53"/>
  <c r="D279" i="53"/>
  <c r="E279" i="53"/>
  <c r="D280" i="53"/>
  <c r="E280" i="53"/>
  <c r="D281" i="53"/>
  <c r="E281" i="53"/>
  <c r="D282" i="53"/>
  <c r="E282" i="53"/>
  <c r="D9" i="53"/>
  <c r="E9" i="53"/>
  <c r="AG32" i="48"/>
  <c r="AG34" i="48"/>
  <c r="AG36" i="48"/>
  <c r="E208" i="53"/>
  <c r="E216" i="53"/>
  <c r="AD39" i="51"/>
  <c r="AD40" i="51"/>
  <c r="AD41" i="51"/>
  <c r="AD42" i="51"/>
  <c r="AD43" i="51"/>
  <c r="AD38" i="51"/>
  <c r="E17" i="53"/>
  <c r="E29" i="53"/>
  <c r="AD99" i="51"/>
  <c r="AD100" i="51"/>
  <c r="AD98" i="51"/>
  <c r="AD91" i="51"/>
  <c r="AD81" i="51"/>
  <c r="AD82" i="51"/>
  <c r="AD83" i="51"/>
  <c r="AD84" i="51"/>
  <c r="AD80" i="51"/>
  <c r="AD66" i="51"/>
  <c r="AD67" i="51"/>
  <c r="AD68" i="51"/>
  <c r="AD69" i="51"/>
  <c r="AD65" i="51"/>
  <c r="AD52" i="51"/>
  <c r="AD53" i="51"/>
  <c r="AD54" i="51"/>
  <c r="AD55" i="51"/>
  <c r="AD56" i="51"/>
  <c r="AD51" i="51"/>
  <c r="AD27" i="51"/>
  <c r="AD28" i="51"/>
  <c r="AD29" i="51"/>
  <c r="AD30" i="51"/>
  <c r="AD31" i="51"/>
  <c r="AD32" i="51"/>
  <c r="AD33" i="51"/>
  <c r="AD34" i="51"/>
  <c r="AD35" i="51"/>
  <c r="AD36" i="51"/>
  <c r="AD37" i="51"/>
  <c r="AD44" i="51"/>
  <c r="AD26" i="51"/>
  <c r="AD16" i="51"/>
  <c r="AD17" i="51"/>
  <c r="AD15" i="51"/>
  <c r="P30" i="50"/>
  <c r="AG43" i="48"/>
  <c r="P26" i="52"/>
  <c r="P25" i="52"/>
  <c r="P24" i="52"/>
  <c r="P35" i="52"/>
  <c r="Y28" i="49"/>
  <c r="Y26" i="49"/>
  <c r="P33" i="52"/>
  <c r="P32" i="52"/>
  <c r="P31" i="52"/>
  <c r="P30" i="52"/>
  <c r="P29" i="52"/>
  <c r="P28" i="52"/>
  <c r="AC47" i="43"/>
  <c r="AC45" i="43"/>
  <c r="AC44" i="43"/>
  <c r="AC43" i="43"/>
  <c r="AC42" i="43"/>
  <c r="AC41" i="43"/>
  <c r="AC40" i="43"/>
  <c r="AC39" i="43"/>
  <c r="AC38" i="43"/>
  <c r="AC37" i="43"/>
  <c r="AC36" i="43"/>
  <c r="AC35" i="43"/>
  <c r="AC34" i="43"/>
  <c r="AC33" i="43"/>
  <c r="AC32" i="43"/>
  <c r="AC31" i="43"/>
  <c r="X43" i="45"/>
  <c r="X42" i="45"/>
  <c r="AG28" i="48"/>
  <c r="AG27" i="48"/>
  <c r="S83" i="47"/>
  <c r="S82" i="47"/>
  <c r="S81" i="47"/>
  <c r="S80" i="47"/>
  <c r="S79" i="47"/>
  <c r="S78" i="47"/>
  <c r="S77" i="47"/>
  <c r="S76" i="47"/>
  <c r="S75" i="47"/>
  <c r="AC30" i="43"/>
  <c r="AC48" i="43"/>
  <c r="AC27" i="43"/>
  <c r="AC26" i="43"/>
  <c r="P28" i="50"/>
  <c r="P29" i="50"/>
  <c r="P31" i="50"/>
  <c r="P32" i="50"/>
  <c r="P33" i="50"/>
  <c r="P34" i="50"/>
  <c r="P35" i="50"/>
  <c r="P36" i="50"/>
  <c r="P37" i="50"/>
  <c r="P38" i="50"/>
  <c r="P39" i="50"/>
  <c r="P42" i="50"/>
  <c r="P46" i="50"/>
  <c r="AB67" i="46"/>
  <c r="AB66" i="46"/>
  <c r="AB65" i="46"/>
  <c r="AB64" i="46"/>
  <c r="AB63" i="46"/>
  <c r="Y40" i="49"/>
  <c r="Y39" i="49"/>
  <c r="Y38" i="49"/>
  <c r="Y37" i="49"/>
  <c r="Y41" i="49"/>
  <c r="Y36" i="49"/>
  <c r="Y34" i="49"/>
  <c r="Y33" i="49"/>
  <c r="Y32" i="49"/>
  <c r="Y31" i="49"/>
  <c r="Y30" i="49"/>
  <c r="Y29" i="49"/>
  <c r="Y27" i="49"/>
  <c r="Y25" i="49"/>
  <c r="AG55" i="48"/>
  <c r="AG53" i="48"/>
  <c r="AG51" i="48"/>
  <c r="AG48" i="48"/>
  <c r="AG47" i="48"/>
  <c r="AG35" i="48"/>
  <c r="AG33" i="48"/>
  <c r="AG49" i="48"/>
  <c r="AG46" i="48"/>
  <c r="AG44" i="48"/>
  <c r="AG42" i="48"/>
  <c r="AG40" i="48"/>
  <c r="AG39" i="48"/>
  <c r="AG37" i="48"/>
  <c r="AG31" i="48"/>
  <c r="AG29" i="48"/>
  <c r="AG26" i="48"/>
  <c r="S47" i="47"/>
  <c r="S73" i="47"/>
  <c r="S72" i="47"/>
  <c r="S71" i="47"/>
  <c r="S70" i="47"/>
  <c r="S69" i="47"/>
  <c r="S68" i="47"/>
  <c r="S67" i="47"/>
  <c r="S66" i="47"/>
  <c r="S65" i="47"/>
  <c r="S64" i="47"/>
  <c r="S61" i="47"/>
  <c r="S60" i="47"/>
  <c r="S59" i="47"/>
  <c r="S58" i="47"/>
  <c r="S57" i="47"/>
  <c r="S56" i="47"/>
  <c r="S55" i="47"/>
  <c r="S54" i="47"/>
  <c r="S53" i="47"/>
  <c r="S52" i="47"/>
  <c r="S51" i="47"/>
  <c r="S50" i="47"/>
  <c r="S49" i="47"/>
  <c r="S48" i="47"/>
  <c r="S46" i="47"/>
  <c r="S45" i="47"/>
  <c r="S44" i="47"/>
  <c r="S43" i="47"/>
  <c r="S63" i="47"/>
  <c r="S62" i="47"/>
  <c r="S42" i="47"/>
  <c r="S41" i="47"/>
  <c r="S40" i="47"/>
  <c r="S39" i="47"/>
  <c r="S38" i="47"/>
  <c r="S37" i="47"/>
  <c r="S36" i="47"/>
  <c r="S35" i="47"/>
  <c r="S34" i="47"/>
  <c r="S33" i="47"/>
  <c r="S32" i="47"/>
  <c r="S31" i="47"/>
  <c r="S30" i="47"/>
  <c r="S29" i="47"/>
  <c r="S28" i="47"/>
  <c r="S27" i="47"/>
  <c r="S26" i="47"/>
  <c r="S25" i="47"/>
  <c r="AB62" i="46"/>
  <c r="AB61" i="46"/>
  <c r="AB60" i="46"/>
  <c r="AB59" i="46"/>
  <c r="AB58" i="46"/>
  <c r="AB57" i="46"/>
  <c r="AB52" i="46"/>
  <c r="AB51" i="46"/>
  <c r="AB50" i="46"/>
  <c r="AB49" i="46"/>
  <c r="AB48" i="46"/>
  <c r="AB47" i="46"/>
  <c r="AB46" i="46"/>
  <c r="AB45" i="46"/>
  <c r="AB43" i="46"/>
  <c r="AB41" i="46"/>
  <c r="AB40" i="46"/>
  <c r="AB39" i="46"/>
  <c r="AB37" i="46"/>
  <c r="AB36" i="46"/>
  <c r="AB35" i="46"/>
  <c r="AB34" i="46"/>
  <c r="X41" i="45"/>
  <c r="X40" i="45"/>
  <c r="X38" i="45"/>
  <c r="X37" i="45"/>
  <c r="X36" i="45"/>
  <c r="X35" i="45"/>
  <c r="X34" i="45"/>
  <c r="X33" i="45"/>
  <c r="X32" i="45"/>
  <c r="X31" i="45"/>
  <c r="X30" i="45"/>
  <c r="X29" i="45"/>
  <c r="X28" i="45"/>
  <c r="X27" i="45"/>
  <c r="X26" i="45"/>
  <c r="X25" i="45"/>
  <c r="T34" i="44"/>
  <c r="T33" i="44"/>
  <c r="T32" i="44"/>
  <c r="T31" i="44"/>
  <c r="T30" i="44"/>
  <c r="T29" i="44"/>
  <c r="T28" i="44"/>
  <c r="T27" i="44"/>
  <c r="T46" i="44"/>
  <c r="T45" i="44"/>
  <c r="T44" i="44"/>
  <c r="T43" i="44"/>
  <c r="T42" i="44"/>
  <c r="T41" i="44"/>
  <c r="T40" i="44"/>
  <c r="T39" i="44"/>
  <c r="T38" i="44"/>
  <c r="T37" i="44"/>
  <c r="T36" i="44"/>
  <c r="T35" i="44"/>
  <c r="AC56" i="43"/>
  <c r="AC55" i="43"/>
  <c r="AC54" i="43"/>
  <c r="AC53" i="43"/>
  <c r="AC52" i="43"/>
  <c r="AC51" i="43"/>
  <c r="AC50" i="43"/>
  <c r="AC49" i="43"/>
  <c r="AC29" i="43"/>
  <c r="AC28" i="43"/>
  <c r="E139" i="53"/>
  <c r="E133" i="53"/>
  <c r="E149" i="53"/>
  <c r="E92" i="53"/>
  <c r="E236" i="53"/>
  <c r="E142" i="53"/>
  <c r="E65" i="53"/>
  <c r="E193" i="53"/>
</calcChain>
</file>

<file path=xl/sharedStrings.xml><?xml version="1.0" encoding="utf-8"?>
<sst xmlns="http://schemas.openxmlformats.org/spreadsheetml/2006/main" count="2850" uniqueCount="790">
  <si>
    <t>04080, Киев, ул. Юрковская 36/10, оф. 9</t>
  </si>
  <si>
    <t>тел/факс (многоканальный): (044) 531-37-01</t>
  </si>
  <si>
    <t>master@belimo.kiev.ua</t>
  </si>
  <si>
    <t>www.belimo.com.ua</t>
  </si>
  <si>
    <t>ВЕРНУТЬСЯ К СОДЕРЖАНИЮ</t>
  </si>
  <si>
    <t>-</t>
  </si>
  <si>
    <t>0…10 В</t>
  </si>
  <si>
    <t>производства BELIMO Automation, Швейцария (цены приведены в ЕВРО с НДС)</t>
  </si>
  <si>
    <t>ЕВРО с НДС</t>
  </si>
  <si>
    <t>Примечания:</t>
  </si>
  <si>
    <t>ВЕРНУТЬСЯ НА НАЧАЛО СТРАНИЦЫ</t>
  </si>
  <si>
    <t>Сертификаты:</t>
  </si>
  <si>
    <t>Цены приведены в ЕВРО с НДС</t>
  </si>
  <si>
    <t>Содержание:</t>
  </si>
  <si>
    <t>ООО "БЕЛИМО Украина С.А.Р."</t>
  </si>
  <si>
    <t>Каталоги, техническая документация:</t>
  </si>
  <si>
    <t>Раздел с документацией на русском языке (по всем группам оборудования)</t>
  </si>
  <si>
    <t>Программы подбора:</t>
  </si>
  <si>
    <t>Введите скидку:</t>
  </si>
  <si>
    <t>MP-Bus</t>
  </si>
  <si>
    <t>Сделано в Швейцарии. Продукция сертифицирована в Украине.</t>
  </si>
  <si>
    <t>Дополнительная пошлина:</t>
  </si>
  <si>
    <t>FM015R-SZ</t>
  </si>
  <si>
    <t>FM020R-SZ</t>
  </si>
  <si>
    <t>FM025R-SZ</t>
  </si>
  <si>
    <t>FM032R-SZ</t>
  </si>
  <si>
    <t>FM040R-SZ</t>
  </si>
  <si>
    <t>FM050R-SZ</t>
  </si>
  <si>
    <t>Ccылка на программу:</t>
  </si>
  <si>
    <t>Руководство пользователя:</t>
  </si>
  <si>
    <t>загрузить</t>
  </si>
  <si>
    <t>Актуальная версия:</t>
  </si>
  <si>
    <t>3.2. Библиотека 2D и 3D моделей Belimo VDI Selector</t>
  </si>
  <si>
    <t>и приводов) производства Belimo Automation AG (Швейцария), а также конвертировать их в различные</t>
  </si>
  <si>
    <t>форматы *.dxf, *.dwg 3D, *.stp, *.igs, *.m3d, *.a3d, *.sat.</t>
  </si>
  <si>
    <t>•</t>
  </si>
  <si>
    <t>01DT-1HP</t>
  </si>
  <si>
    <t>3. Программы подбора</t>
  </si>
  <si>
    <t>http://belimo.com.ua/katalogi/</t>
  </si>
  <si>
    <t>3.6. Приложения Belimo для мобильных устройств</t>
  </si>
  <si>
    <t>https://play.google.com/store/apps/details?id=eu.belimo.retrofit</t>
  </si>
  <si>
    <t>https://itunes.apple.com/gb/app/belimo-retrofit/id1149281299?mt=8</t>
  </si>
  <si>
    <t>Прайс-лист на датчики производства Belimo Automation AG (Швейцария)</t>
  </si>
  <si>
    <t>Выходной сигнал</t>
  </si>
  <si>
    <t>Автокалибровка нуля</t>
  </si>
  <si>
    <t>Дисплей</t>
  </si>
  <si>
    <t>-25…25 Па</t>
  </si>
  <si>
    <t>-50…50 Па</t>
  </si>
  <si>
    <t>-100…100 Па</t>
  </si>
  <si>
    <t>-150…150 Па</t>
  </si>
  <si>
    <t>0…25 Па</t>
  </si>
  <si>
    <t>0…50 Па</t>
  </si>
  <si>
    <t>0…100 Па</t>
  </si>
  <si>
    <t>0…250 Па</t>
  </si>
  <si>
    <t>0…500 Па</t>
  </si>
  <si>
    <t>0…1000 Па</t>
  </si>
  <si>
    <t>0…1500 Па</t>
  </si>
  <si>
    <t>0…2000 Па</t>
  </si>
  <si>
    <t>0…2500 Па</t>
  </si>
  <si>
    <t>0…3000 Па</t>
  </si>
  <si>
    <t>0…4000 Па</t>
  </si>
  <si>
    <t>0…5000 Па</t>
  </si>
  <si>
    <t>0…7000 Па</t>
  </si>
  <si>
    <t>Тип датчика</t>
  </si>
  <si>
    <t>22ADP-18Q</t>
  </si>
  <si>
    <t>22ADP-18QL</t>
  </si>
  <si>
    <t>22ADP-18QA</t>
  </si>
  <si>
    <t>22ADP-18QB</t>
  </si>
  <si>
    <t>22ADP-184</t>
  </si>
  <si>
    <t>22ADP-184L</t>
  </si>
  <si>
    <t>22ADP-186</t>
  </si>
  <si>
    <t>22ADP-186L</t>
  </si>
  <si>
    <t>22ADP-15Q</t>
  </si>
  <si>
    <t>22ADP-15QL</t>
  </si>
  <si>
    <t>22ADP-15QA</t>
  </si>
  <si>
    <t>22ADP-15QB</t>
  </si>
  <si>
    <t>22ADP-154</t>
  </si>
  <si>
    <t>22ADP-154L</t>
  </si>
  <si>
    <t>22ADP-156</t>
  </si>
  <si>
    <t>22ADP-156L</t>
  </si>
  <si>
    <t>01APS-10R</t>
  </si>
  <si>
    <t>01APS-10U</t>
  </si>
  <si>
    <t>01APS-101</t>
  </si>
  <si>
    <t>01APS-104</t>
  </si>
  <si>
    <t>Диапазон измерения</t>
  </si>
  <si>
    <t>Давление</t>
  </si>
  <si>
    <t>Ин-фо</t>
  </si>
  <si>
    <t>DC 0…10 В / 4…20 мА</t>
  </si>
  <si>
    <t>Актив-ный выход</t>
  </si>
  <si>
    <t>Измер. величина</t>
  </si>
  <si>
    <t>DC 0…10 В / Modbus RTU</t>
  </si>
  <si>
    <t>20…300 Па</t>
  </si>
  <si>
    <t>50…500 Па</t>
  </si>
  <si>
    <t>200…1000 Па</t>
  </si>
  <si>
    <t>500…2500 Па</t>
  </si>
  <si>
    <t>Перекл. диапазонов</t>
  </si>
  <si>
    <t>объемный расход 0…750000 м3/час</t>
  </si>
  <si>
    <t>Прессо-стат (реле)</t>
  </si>
  <si>
    <r>
      <t xml:space="preserve">4. Прайс на </t>
    </r>
    <r>
      <rPr>
        <b/>
        <u/>
        <sz val="12"/>
        <color indexed="53"/>
        <rFont val="Arial"/>
        <family val="2"/>
        <charset val="204"/>
      </rPr>
      <t>прессостаты (реле перепада давления) и датчики давления воздуха</t>
    </r>
  </si>
  <si>
    <t>22ADP…</t>
  </si>
  <si>
    <t>22ADP-…B</t>
  </si>
  <si>
    <t>22ADP-…L</t>
  </si>
  <si>
    <t>01APS-…</t>
  </si>
  <si>
    <t>Пресосстаты без символа ".1" в конце кода поставляются вместе с монтажным комплектом A-22AP-A05.1.</t>
  </si>
  <si>
    <t>Используются для измерения избыточного давления, разрежения или перепада давления воздуха.</t>
  </si>
  <si>
    <t>Датчики ADP используются для измерения перепада давления на вентиляторе, измерения объемного расхода воздуха или между перепада давления</t>
  </si>
  <si>
    <t>между различными помещениями.</t>
  </si>
  <si>
    <t>Прессостаты APS используются для монироринга перепада давления на фильтрах, вентиляторах.</t>
  </si>
  <si>
    <t>Напряжение питания (только для активных датчиков)</t>
  </si>
  <si>
    <t>DC 15…24 В / AC 24 В</t>
  </si>
  <si>
    <t>Степень защиты</t>
  </si>
  <si>
    <t>NEMA 4X / IP65 (для прессостатов APS… - IP54)</t>
  </si>
  <si>
    <t>Корпус</t>
  </si>
  <si>
    <t>Пластик, с самофиксирующимися винтами</t>
  </si>
  <si>
    <t>Автокалибровка</t>
  </si>
  <si>
    <t>Автоматическая автокалибровка нуля (для некоторых моделей)</t>
  </si>
  <si>
    <r>
      <rPr>
        <sz val="10"/>
        <color indexed="53"/>
        <rFont val="Calibri"/>
        <family val="2"/>
        <charset val="204"/>
      </rPr>
      <t xml:space="preserve">    •</t>
    </r>
    <r>
      <rPr>
        <sz val="10"/>
        <rFont val="Arial"/>
        <family val="2"/>
        <charset val="204"/>
      </rPr>
      <t xml:space="preserve"> - оранжевым цветом выделена заводская уставка (рабочий диапазон изменяется с помощью переключателя).</t>
    </r>
  </si>
  <si>
    <r>
      <t xml:space="preserve">01APS-10R.1   </t>
    </r>
    <r>
      <rPr>
        <b/>
        <sz val="10"/>
        <rFont val="Arial"/>
        <family val="2"/>
        <charset val="204"/>
      </rPr>
      <t>1)</t>
    </r>
  </si>
  <si>
    <r>
      <t xml:space="preserve">01APS-10U.1  </t>
    </r>
    <r>
      <rPr>
        <b/>
        <sz val="10"/>
        <rFont val="Arial"/>
        <family val="2"/>
        <charset val="204"/>
      </rPr>
      <t xml:space="preserve"> 1)</t>
    </r>
  </si>
  <si>
    <r>
      <t xml:space="preserve">01APS-101.1   </t>
    </r>
    <r>
      <rPr>
        <b/>
        <sz val="10"/>
        <rFont val="Arial"/>
        <family val="2"/>
        <charset val="204"/>
      </rPr>
      <t>1)</t>
    </r>
  </si>
  <si>
    <r>
      <t xml:space="preserve">01APS-104.1  </t>
    </r>
    <r>
      <rPr>
        <b/>
        <sz val="10"/>
        <rFont val="Arial"/>
        <family val="2"/>
        <charset val="204"/>
      </rPr>
      <t xml:space="preserve"> 1)</t>
    </r>
  </si>
  <si>
    <r>
      <rPr>
        <b/>
        <sz val="10"/>
        <rFont val="Arial"/>
        <family val="2"/>
        <charset val="204"/>
      </rPr>
      <t xml:space="preserve">   1) -</t>
    </r>
    <r>
      <rPr>
        <sz val="10"/>
        <rFont val="Arial"/>
        <family val="2"/>
        <charset val="204"/>
      </rPr>
      <t xml:space="preserve"> прессостаты c символом ".1" в конце кода поставляются в мультиупаковке, без монтажного комплекта A-22AP-A05.1. Монтажный комплект заказывается отдельно.</t>
    </r>
  </si>
  <si>
    <t>Пассив-ный выход</t>
  </si>
  <si>
    <t>Температура</t>
  </si>
  <si>
    <t>Pt100</t>
  </si>
  <si>
    <t>Pt1000</t>
  </si>
  <si>
    <t>Ni1000</t>
  </si>
  <si>
    <t>NTC10k</t>
  </si>
  <si>
    <t>NTC20k</t>
  </si>
  <si>
    <t>Актив-ный</t>
  </si>
  <si>
    <t>DC 0…5 В / 0…10 В</t>
  </si>
  <si>
    <t>4…20 мА</t>
  </si>
  <si>
    <t>Длина зонда</t>
  </si>
  <si>
    <t>50 мм</t>
  </si>
  <si>
    <t>100 мм</t>
  </si>
  <si>
    <t>200 мм</t>
  </si>
  <si>
    <t>Монтажный фланец включен</t>
  </si>
  <si>
    <t>01CT-1AH</t>
  </si>
  <si>
    <t>01CT-1BH</t>
  </si>
  <si>
    <t>01CT-1CH</t>
  </si>
  <si>
    <t>01CT-1DH</t>
  </si>
  <si>
    <t>Ni1000TK5000=LgNi1000</t>
  </si>
  <si>
    <t>01CT-1LH</t>
  </si>
  <si>
    <t>01CT-1QH</t>
  </si>
  <si>
    <t>01CT-1ALF</t>
  </si>
  <si>
    <t>01CT-1BLF</t>
  </si>
  <si>
    <t>01CT-1CLF</t>
  </si>
  <si>
    <t>01CT-1DLF</t>
  </si>
  <si>
    <t>01CT-1LLF</t>
  </si>
  <si>
    <t>01CT-1QLF</t>
  </si>
  <si>
    <t>01CT-1APF</t>
  </si>
  <si>
    <t>01CT-1BPF</t>
  </si>
  <si>
    <t>01CT-1CPF</t>
  </si>
  <si>
    <t>01CT-1DPF</t>
  </si>
  <si>
    <t>01CT-1LPF</t>
  </si>
  <si>
    <t>01CT-1QPF</t>
  </si>
  <si>
    <t>22CT-12H</t>
  </si>
  <si>
    <t>22CT-14H</t>
  </si>
  <si>
    <t>01-CT…</t>
  </si>
  <si>
    <t>Гильза A-22P-</t>
  </si>
  <si>
    <t>(опционально)</t>
  </si>
  <si>
    <t>22CT-…</t>
  </si>
  <si>
    <t>Корпус чувствительного элемента выполнен из нержавеющей стали.</t>
  </si>
  <si>
    <t>NEMA 4X / IP65</t>
  </si>
  <si>
    <t>Температурные датчики с гибким чувствительным элементом используются для измерения температуры газов и жидкостей в HVAC системах.</t>
  </si>
  <si>
    <t>Конденсация</t>
  </si>
  <si>
    <t>Выносной датчик</t>
  </si>
  <si>
    <t>Реле</t>
  </si>
  <si>
    <t>01ST-1A3</t>
  </si>
  <si>
    <t>01ST-1B3</t>
  </si>
  <si>
    <t>01ST-1C3</t>
  </si>
  <si>
    <t>01ST-1D3</t>
  </si>
  <si>
    <t>01ST-1L3</t>
  </si>
  <si>
    <t>01ST-1Q3</t>
  </si>
  <si>
    <t>01HT-1A</t>
  </si>
  <si>
    <t>01HT-1B</t>
  </si>
  <si>
    <t>01HT-1C</t>
  </si>
  <si>
    <t>01HT-1D</t>
  </si>
  <si>
    <t>01HT-1L</t>
  </si>
  <si>
    <t>01HT-1Q</t>
  </si>
  <si>
    <t>22HT-12</t>
  </si>
  <si>
    <t>22HT-14</t>
  </si>
  <si>
    <t>22HH-10</t>
  </si>
  <si>
    <t>22HH-100X</t>
  </si>
  <si>
    <t>01ST-…</t>
  </si>
  <si>
    <t>01HT-…</t>
  </si>
  <si>
    <t>22HT-…</t>
  </si>
  <si>
    <t>22HH-…</t>
  </si>
  <si>
    <t>22HH-…X</t>
  </si>
  <si>
    <t>Кабель (2000 мм)</t>
  </si>
  <si>
    <t>Датчики HT…, ST… используются для измерения температуры поверхности трубопровода и других закругленных поверхностей в HVAC системах.</t>
  </si>
  <si>
    <t>Реле HH… используются для контроля образования конденсации в системах охлаждения.</t>
  </si>
  <si>
    <t>22WP-114</t>
  </si>
  <si>
    <t>22WP-115</t>
  </si>
  <si>
    <t>22WP-116</t>
  </si>
  <si>
    <t>22WP-117</t>
  </si>
  <si>
    <t>22WP-134</t>
  </si>
  <si>
    <t>22WP-135</t>
  </si>
  <si>
    <t>22WP-136</t>
  </si>
  <si>
    <t>22WP-137</t>
  </si>
  <si>
    <t>DC 0…10 В</t>
  </si>
  <si>
    <t>Вода</t>
  </si>
  <si>
    <t>Хладагенты</t>
  </si>
  <si>
    <t>Смесь воды и гликоля (содержанием до 60%)</t>
  </si>
  <si>
    <t>Номинальный диаметр DN</t>
  </si>
  <si>
    <t>0…1 бар</t>
  </si>
  <si>
    <t>0…2,5 бар</t>
  </si>
  <si>
    <t>0…4 бар</t>
  </si>
  <si>
    <t>0…6 бар</t>
  </si>
  <si>
    <t>0…10 бар</t>
  </si>
  <si>
    <t>0…16 бар</t>
  </si>
  <si>
    <t>Расход</t>
  </si>
  <si>
    <t>22WDP-111</t>
  </si>
  <si>
    <t>22WDP-112</t>
  </si>
  <si>
    <t>22WDP-114</t>
  </si>
  <si>
    <t>22WDP-115</t>
  </si>
  <si>
    <t>22WDP-131</t>
  </si>
  <si>
    <t>22WDP-132</t>
  </si>
  <si>
    <t>22WDP-134</t>
  </si>
  <si>
    <t>22WDP-135</t>
  </si>
  <si>
    <t>0…0,42 л/с</t>
  </si>
  <si>
    <t>0…0,78 л/с</t>
  </si>
  <si>
    <t>0…1,38 л/с</t>
  </si>
  <si>
    <t>0…2,16 л/с</t>
  </si>
  <si>
    <t>0…3,00 л/с</t>
  </si>
  <si>
    <t>0…5,76 л/с</t>
  </si>
  <si>
    <t>22WP-…</t>
  </si>
  <si>
    <t>22WDP-…</t>
  </si>
  <si>
    <t>FM…</t>
  </si>
  <si>
    <t>Перепад давления:</t>
  </si>
  <si>
    <t>Температура:</t>
  </si>
  <si>
    <t>Конденсация:</t>
  </si>
  <si>
    <t>Давление:</t>
  </si>
  <si>
    <t>Расход (объемный расход):</t>
  </si>
  <si>
    <t>Напряжение питания</t>
  </si>
  <si>
    <t xml:space="preserve">AC / DC 24 В (для датчиков FM…) </t>
  </si>
  <si>
    <t>DC 15…24 В / AC 24 В (для датчиков с выходным сигналом 0…10 В)</t>
  </si>
  <si>
    <t>DC 15…24 В (для датчиков с выходным сигналом 4…20 мА)</t>
  </si>
  <si>
    <t>NEMA 4X / IP65 (для 22WP/WDP...)</t>
  </si>
  <si>
    <t>NEMA 1 / IP54 (для FM...)</t>
  </si>
  <si>
    <t>22WP/WDP…: металл</t>
  </si>
  <si>
    <t>Кабельный ввод</t>
  </si>
  <si>
    <t>22WP-…: MVS разъем, в соответствии с DIN EN175301-803 / тип А</t>
  </si>
  <si>
    <t>22WDP-…: угловой разъем, в соответствии с DIN 43650 / тип А</t>
  </si>
  <si>
    <t>FM…: кабель 1 м, 3х0,75 мм2</t>
  </si>
  <si>
    <t>Используются для измерения давления, перепада давления или расхода жидких сред в HVAC системах.</t>
  </si>
  <si>
    <t>Датчики WP используются для измерения давления воды с хладагентов.</t>
  </si>
  <si>
    <t>Датчики WDP используются для измерения перепада давления воды.</t>
  </si>
  <si>
    <t>Датчики FM используются для измерения расхода воды или смеси воды с гликолем (содержанием до 60%).</t>
  </si>
  <si>
    <t>150 мм</t>
  </si>
  <si>
    <t>300 мм</t>
  </si>
  <si>
    <t>450 мм</t>
  </si>
  <si>
    <t>NTC5k</t>
  </si>
  <si>
    <t>01DT-1AH</t>
  </si>
  <si>
    <t>01DT-1BH</t>
  </si>
  <si>
    <t>01DT-1CH</t>
  </si>
  <si>
    <t>01DT-1DH</t>
  </si>
  <si>
    <t>01DT-1LH</t>
  </si>
  <si>
    <t>01DT-1QH</t>
  </si>
  <si>
    <t>01DT-1AL</t>
  </si>
  <si>
    <t>01DT-1BL</t>
  </si>
  <si>
    <t>01DT-1CL</t>
  </si>
  <si>
    <t>01DT-1DL</t>
  </si>
  <si>
    <t>01DT-1LL</t>
  </si>
  <si>
    <t>01DT-1QL</t>
  </si>
  <si>
    <t>01DT-1AN</t>
  </si>
  <si>
    <t>01DT-1BN</t>
  </si>
  <si>
    <t>01DT-1CN</t>
  </si>
  <si>
    <t>01DT-1DN</t>
  </si>
  <si>
    <t>01DT-1LN</t>
  </si>
  <si>
    <t>01DT-1QN</t>
  </si>
  <si>
    <t>01DT-1AP</t>
  </si>
  <si>
    <t>01DT-1BP</t>
  </si>
  <si>
    <t>01DT-1CP</t>
  </si>
  <si>
    <t>01DT-1DP</t>
  </si>
  <si>
    <t>01DT-1LP</t>
  </si>
  <si>
    <t>01DT-1QP</t>
  </si>
  <si>
    <t>01DT-1AR</t>
  </si>
  <si>
    <t>01DT-1BR</t>
  </si>
  <si>
    <t>01DT-1CR</t>
  </si>
  <si>
    <t>01DT-1DR</t>
  </si>
  <si>
    <t>01DT-1LR</t>
  </si>
  <si>
    <t>01DT-1QR</t>
  </si>
  <si>
    <t>01DT-1AT</t>
  </si>
  <si>
    <t>01DT-1BT</t>
  </si>
  <si>
    <t>01DT-1CT</t>
  </si>
  <si>
    <t>01DT-1DT</t>
  </si>
  <si>
    <t>01DT-1LT</t>
  </si>
  <si>
    <t>01DT-1QT</t>
  </si>
  <si>
    <t>22DT-12H</t>
  </si>
  <si>
    <t>22DT-14H</t>
  </si>
  <si>
    <t>22DT-12L</t>
  </si>
  <si>
    <t>22DT-14L</t>
  </si>
  <si>
    <t>22DT-12N</t>
  </si>
  <si>
    <t>22DT-14N</t>
  </si>
  <si>
    <t>22DT-12P</t>
  </si>
  <si>
    <t>22DT-14P</t>
  </si>
  <si>
    <t>22DT-12R</t>
  </si>
  <si>
    <t>22DT-14R</t>
  </si>
  <si>
    <t>22DT-12T</t>
  </si>
  <si>
    <t>22DT-14T</t>
  </si>
  <si>
    <t>https://www.belimo.ch/CH/EN/Product/Sensors/ProductDetail.cfm?MatNr=01DT-1LT&amp;CatNr=2001&amp;</t>
  </si>
  <si>
    <t>01DT-…</t>
  </si>
  <si>
    <t>22DT-…</t>
  </si>
  <si>
    <t>Предназначены для измерения температуры воздуха в HVAC системах.</t>
  </si>
  <si>
    <t xml:space="preserve">Для измерения температуры жидкостей рекомендуется применение погружной гильзы A-22P-… из латуни или нержавеющей стали </t>
  </si>
  <si>
    <r>
      <t xml:space="preserve">(не входит в комплект, смотрите лист </t>
    </r>
    <r>
      <rPr>
        <sz val="10"/>
        <color indexed="10"/>
        <rFont val="Arial"/>
        <family val="2"/>
        <charset val="204"/>
      </rPr>
      <t>"Аксессуары"</t>
    </r>
    <r>
      <rPr>
        <sz val="10"/>
        <rFont val="Arial"/>
        <family val="2"/>
        <charset val="204"/>
      </rPr>
      <t>).</t>
    </r>
  </si>
  <si>
    <r>
      <t xml:space="preserve">(не входит в комплект, смотрите лист </t>
    </r>
    <r>
      <rPr>
        <sz val="10"/>
        <color indexed="10"/>
        <rFont val="Arial"/>
        <family val="2"/>
        <charset val="204"/>
      </rPr>
      <t>"Аксессуары"</t>
    </r>
    <r>
      <rPr>
        <sz val="10"/>
        <rFont val="Arial"/>
        <family val="2"/>
        <charset val="204"/>
      </rPr>
      <t>).</t>
    </r>
  </si>
  <si>
    <t>Ручной сброс</t>
  </si>
  <si>
    <t>Длина зонда, мм</t>
  </si>
  <si>
    <t>Температура (датчик средней температуры):</t>
  </si>
  <si>
    <t>Влажность</t>
  </si>
  <si>
    <t>CO2</t>
  </si>
  <si>
    <t>VOC</t>
  </si>
  <si>
    <r>
      <t xml:space="preserve">-50…50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</si>
  <si>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r>
      <t xml:space="preserve">-35…100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</si>
  <si>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r>
      <t xml:space="preserve">-20…80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</si>
  <si>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r>
      <t xml:space="preserve">-15…35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</si>
  <si>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r>
      <t xml:space="preserve">-10…120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</si>
  <si>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r>
      <t xml:space="preserve">0…50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</si>
  <si>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r>
      <t xml:space="preserve">0…100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</si>
  <si>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r>
      <t xml:space="preserve">0…160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</si>
  <si>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r>
      <t xml:space="preserve">0…250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</si>
  <si>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t>-35…90 °C</t>
  </si>
  <si>
    <t>-35…100 °C</t>
  </si>
  <si>
    <t>-20…80 °C</t>
  </si>
  <si>
    <t>-15…35 °C</t>
  </si>
  <si>
    <t>-10…120 °C</t>
  </si>
  <si>
    <t>0…50 °C</t>
  </si>
  <si>
    <t>0…100 °C</t>
  </si>
  <si>
    <t>0…160 °C</t>
  </si>
  <si>
    <t>0…250 °C</t>
  </si>
  <si>
    <t>-50…50 °C</t>
  </si>
  <si>
    <t>-50…150 °C</t>
  </si>
  <si>
    <t>-50…160 °C</t>
  </si>
  <si>
    <t>-40…60 °C</t>
  </si>
  <si>
    <t>-15…135 °C</t>
  </si>
  <si>
    <t>относит.: 0…100% rH</t>
  </si>
  <si>
    <t>абсолют.: 0…50 г/м3</t>
  </si>
  <si>
    <t>абсолют.: 0…80 г/м3</t>
  </si>
  <si>
    <r>
      <t xml:space="preserve">точка росы: 0…50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</si>
  <si>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r>
      <t xml:space="preserve">точка росы: -20…80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C</t>
    </r>
  </si>
  <si>
    <t>энтальпия: 0…85 кДж/кг</t>
  </si>
  <si>
    <t>0…2000 ppm</t>
  </si>
  <si>
    <t>0…100%</t>
  </si>
  <si>
    <t>Температура (термостат защиты от замораживания):</t>
  </si>
  <si>
    <t>Влажность и температура (комбинированный):</t>
  </si>
  <si>
    <t>Modbus RTU</t>
  </si>
  <si>
    <t>BACnet MS/TP</t>
  </si>
  <si>
    <t>CO2 и температура (комбинированный):</t>
  </si>
  <si>
    <t>CO2, влажность и температура (комбинированный):</t>
  </si>
  <si>
    <t>Активный</t>
  </si>
  <si>
    <t>CO2:</t>
  </si>
  <si>
    <t>CO2 и VOC (комбинированный):</t>
  </si>
  <si>
    <t>CO2, VOC и температура (комбинированный):</t>
  </si>
  <si>
    <t>CO2, VOC, смесь CO2/VOC и температура (комбинированный):</t>
  </si>
  <si>
    <t>22MT-125</t>
  </si>
  <si>
    <t>22MT-145</t>
  </si>
  <si>
    <t>22DTH-11M</t>
  </si>
  <si>
    <t>22DTH-13M</t>
  </si>
  <si>
    <t>22DTH-15M</t>
  </si>
  <si>
    <t>22DTH-16M</t>
  </si>
  <si>
    <t>22DC-11</t>
  </si>
  <si>
    <t>22DC-13</t>
  </si>
  <si>
    <t>22DTC-11</t>
  </si>
  <si>
    <t>22DTC-13</t>
  </si>
  <si>
    <t>22DTM-11</t>
  </si>
  <si>
    <t>22DTM-1106</t>
  </si>
  <si>
    <t>22DTM-15</t>
  </si>
  <si>
    <t>22DTM-16</t>
  </si>
  <si>
    <t>22DCV-11</t>
  </si>
  <si>
    <t>22DCM-11</t>
  </si>
  <si>
    <t>22DCK-11</t>
  </si>
  <si>
    <t>Коммуникационные протоколы</t>
  </si>
  <si>
    <t>Доступны версии с Modbus RTU и BACnet MS/TP</t>
  </si>
  <si>
    <t>воздуховодах и приточно-вытяжных установках HVAC систем. Доступны комбинированные датчики с несколькими выходами.</t>
  </si>
  <si>
    <t>-35…50 °C</t>
  </si>
  <si>
    <t>01UT-1A</t>
  </si>
  <si>
    <t>01UT-1B</t>
  </si>
  <si>
    <t>01UT-1C</t>
  </si>
  <si>
    <t>01UT-1D</t>
  </si>
  <si>
    <t>01UT-1L</t>
  </si>
  <si>
    <t>01UT-1Q</t>
  </si>
  <si>
    <t>22UT-12</t>
  </si>
  <si>
    <t>22UT-14</t>
  </si>
  <si>
    <t>22UTH-11</t>
  </si>
  <si>
    <t>22UTH-13</t>
  </si>
  <si>
    <t>22UTH-110X</t>
  </si>
  <si>
    <t>22UTH-130X</t>
  </si>
  <si>
    <t>22UTH-150X</t>
  </si>
  <si>
    <t>22UTH-160X</t>
  </si>
  <si>
    <t>01UT…/22UT…</t>
  </si>
  <si>
    <t>Предназначены для измерения наружной температуры и влажности воздуха, либо для влажных помещений, требующих высокую степень защиты IP</t>
  </si>
  <si>
    <t>Аналоговый вход</t>
  </si>
  <si>
    <t>относит.: 10…90% rH</t>
  </si>
  <si>
    <t>450…65535</t>
  </si>
  <si>
    <t>Предназначены для измерения и регулирования температуры, влажности, концентрации CO2 и качества воздуха.</t>
  </si>
  <si>
    <t>Измерение СО2 осуществляется с помощью двухканального инфракрасного датчика (NDIR).</t>
  </si>
  <si>
    <t>Предназначены для применения в помещения с переменной нагрузкой (офисы, ТРЦ, школы, музеи, кинотеатры и т.д).</t>
  </si>
  <si>
    <t>IP30</t>
  </si>
  <si>
    <t>2. Полезное</t>
  </si>
  <si>
    <t>Датчики избыточного давления, разрежения или перепада давления воздуха.</t>
  </si>
  <si>
    <t>4. Давление воздух</t>
  </si>
  <si>
    <r>
      <t xml:space="preserve">5. Прайс на </t>
    </r>
    <r>
      <rPr>
        <b/>
        <u/>
        <sz val="12"/>
        <color indexed="53"/>
        <rFont val="Arial"/>
        <family val="2"/>
        <charset val="204"/>
      </rPr>
      <t>датчики давления и расхода жидкости</t>
    </r>
  </si>
  <si>
    <t>5. Давление расход вода</t>
  </si>
  <si>
    <r>
      <t xml:space="preserve">6. Прайс на </t>
    </r>
    <r>
      <rPr>
        <b/>
        <u/>
        <sz val="12"/>
        <color indexed="53"/>
        <rFont val="Arial"/>
        <family val="2"/>
        <charset val="204"/>
      </rPr>
      <t xml:space="preserve">кабельные датчики температуры воздуха и воды </t>
    </r>
  </si>
  <si>
    <t>6. Кабельные T</t>
  </si>
  <si>
    <r>
      <t xml:space="preserve">7. Прайс на </t>
    </r>
    <r>
      <rPr>
        <b/>
        <u/>
        <sz val="12"/>
        <color indexed="53"/>
        <rFont val="Arial"/>
        <family val="2"/>
        <charset val="204"/>
      </rPr>
      <t xml:space="preserve">канальные и погружные датчики температуры воздуха и воды </t>
    </r>
  </si>
  <si>
    <t>7. Канальные погружные T</t>
  </si>
  <si>
    <r>
      <t xml:space="preserve">8. Прайс на </t>
    </r>
    <r>
      <rPr>
        <b/>
        <u/>
        <sz val="12"/>
        <color indexed="53"/>
        <rFont val="Arial"/>
        <family val="2"/>
        <charset val="204"/>
      </rPr>
      <t>накладные датчики температуры и реле конденсации</t>
    </r>
  </si>
  <si>
    <t>8. Накладные T</t>
  </si>
  <si>
    <r>
      <t xml:space="preserve">9. Прайс на </t>
    </r>
    <r>
      <rPr>
        <b/>
        <u/>
        <sz val="12"/>
        <color indexed="53"/>
        <rFont val="Arial"/>
        <family val="2"/>
        <charset val="204"/>
      </rPr>
      <t>наружные датчики температуры и влажности воздуха</t>
    </r>
  </si>
  <si>
    <t>9. Наружные T rH</t>
  </si>
  <si>
    <r>
      <t xml:space="preserve">10. Прайс на </t>
    </r>
    <r>
      <rPr>
        <b/>
        <u/>
        <sz val="12"/>
        <color indexed="53"/>
        <rFont val="Arial"/>
        <family val="2"/>
        <charset val="204"/>
      </rPr>
      <t>канальные датчики температуры, влажности, качества воздуха, СО2</t>
    </r>
  </si>
  <si>
    <t>Канальные датчики температуры, влажности, СО2, качества воздуха, точки росы, энтальпии.</t>
  </si>
  <si>
    <t>10. Канальные T rH VOC CO2</t>
  </si>
  <si>
    <t>Наружные датчики температуры, влажности, температуры точки росы, энтальпии.</t>
  </si>
  <si>
    <t>Накладные датчики температуры и реле контроля конденсации.</t>
  </si>
  <si>
    <t>Канальные и погружные датчики температуры газов и жидкостей.</t>
  </si>
  <si>
    <t>Кабельные датчики температуры газов и жидкостей.</t>
  </si>
  <si>
    <t>Датчики давления, перепада давления или расхода жидкости.</t>
  </si>
  <si>
    <t>Комнатные датчики температуры, влажности, СО2, качества воздуха.</t>
  </si>
  <si>
    <t>Погружные гильзы, фиттинги, монтажные фланцы, крепежные пластины, фильтры, хомуты.</t>
  </si>
  <si>
    <t xml:space="preserve">Прогр. подбора Select Pro, библиотека 2D и 3D моделей, программа переподбора Retrofit App </t>
  </si>
  <si>
    <t>Применяется для датчиков:</t>
  </si>
  <si>
    <t>01DTS-…</t>
  </si>
  <si>
    <t>01DT-…H</t>
  </si>
  <si>
    <t>01DT-…L</t>
  </si>
  <si>
    <t>01DT-…N</t>
  </si>
  <si>
    <t>01DT-…P</t>
  </si>
  <si>
    <t>01DT-…R</t>
  </si>
  <si>
    <t>01DT-…T</t>
  </si>
  <si>
    <t>22DT-…H</t>
  </si>
  <si>
    <t>22DT-…L</t>
  </si>
  <si>
    <t>22DT-…N</t>
  </si>
  <si>
    <t>22DT-…P</t>
  </si>
  <si>
    <t>22DT-…R</t>
  </si>
  <si>
    <t>22DT-…T</t>
  </si>
  <si>
    <t>22MT-…</t>
  </si>
  <si>
    <t>01UT-…</t>
  </si>
  <si>
    <t>22UT-…</t>
  </si>
  <si>
    <t>22UTH-…</t>
  </si>
  <si>
    <t>22ADP-…</t>
  </si>
  <si>
    <t>Тип</t>
  </si>
  <si>
    <t>A-22D-A11</t>
  </si>
  <si>
    <t>Монтажная клипса</t>
  </si>
  <si>
    <r>
      <t xml:space="preserve">Монтажная пластина </t>
    </r>
    <r>
      <rPr>
        <sz val="10"/>
        <rFont val="Arial"/>
        <family val="2"/>
        <charset val="204"/>
      </rPr>
      <t>для малых корпусов</t>
    </r>
  </si>
  <si>
    <r>
      <t xml:space="preserve">Монтажная пластина </t>
    </r>
    <r>
      <rPr>
        <sz val="10"/>
        <rFont val="Arial"/>
        <family val="2"/>
        <charset val="204"/>
      </rPr>
      <t>для больших корпусов</t>
    </r>
  </si>
  <si>
    <t>Монтажный комплект</t>
  </si>
  <si>
    <r>
      <t xml:space="preserve">Монтажный уголок, </t>
    </r>
    <r>
      <rPr>
        <sz val="10"/>
        <rFont val="Arial"/>
        <family val="2"/>
        <charset val="204"/>
      </rPr>
      <t>металл, S-профиль</t>
    </r>
  </si>
  <si>
    <r>
      <t xml:space="preserve">Монтажный уголок, </t>
    </r>
    <r>
      <rPr>
        <sz val="10"/>
        <rFont val="Arial"/>
        <family val="2"/>
        <charset val="204"/>
      </rPr>
      <t>металл, L-профиль</t>
    </r>
  </si>
  <si>
    <t>A-22D-A09</t>
  </si>
  <si>
    <t>A-22D-A10</t>
  </si>
  <si>
    <t>A-22D-A08</t>
  </si>
  <si>
    <t>A-22AP-A07</t>
  </si>
  <si>
    <t>A-22AP-A06</t>
  </si>
  <si>
    <r>
      <t xml:space="preserve">Компрессионный фитинг, </t>
    </r>
    <r>
      <rPr>
        <sz val="10"/>
        <rFont val="Arial"/>
        <family val="2"/>
        <charset val="204"/>
      </rPr>
      <t>нержавеющая сталь, G1/4``, наружная резьба 6 мм</t>
    </r>
  </si>
  <si>
    <r>
      <t xml:space="preserve">Погружная гильза, </t>
    </r>
    <r>
      <rPr>
        <sz val="10"/>
        <rFont val="Arial"/>
        <family val="2"/>
        <charset val="204"/>
      </rPr>
      <t>нержавеющая сталь, G1/2``, SW27</t>
    </r>
  </si>
  <si>
    <r>
      <t xml:space="preserve">Погружная гильза, </t>
    </r>
    <r>
      <rPr>
        <sz val="10"/>
        <rFont val="Arial"/>
        <family val="2"/>
        <charset val="204"/>
      </rPr>
      <t>латунь, G1/2``, SW22</t>
    </r>
  </si>
  <si>
    <t>Длина гильзы, мм</t>
  </si>
  <si>
    <t>A-22P-A06</t>
  </si>
  <si>
    <t>A-22P-A08</t>
  </si>
  <si>
    <t>A-22P-A10</t>
  </si>
  <si>
    <t>A-22P-A12</t>
  </si>
  <si>
    <t>A-22P-A14</t>
  </si>
  <si>
    <t>A-22P-A16</t>
  </si>
  <si>
    <t>A-22P-A18</t>
  </si>
  <si>
    <t>A-22P-A20</t>
  </si>
  <si>
    <t>A-22P-A22</t>
  </si>
  <si>
    <t>A-22P-A24</t>
  </si>
  <si>
    <t>A-22P-A26</t>
  </si>
  <si>
    <t>A-22P-A28</t>
  </si>
  <si>
    <t>A-22P-A45</t>
  </si>
  <si>
    <t>Диаметр, мм</t>
  </si>
  <si>
    <t>4…7</t>
  </si>
  <si>
    <r>
      <t xml:space="preserve">Монтажный фланец, </t>
    </r>
    <r>
      <rPr>
        <sz val="10"/>
        <rFont val="Arial"/>
        <family val="2"/>
        <charset val="204"/>
      </rPr>
      <t>латунь, 6 мм</t>
    </r>
  </si>
  <si>
    <r>
      <t xml:space="preserve">Монтажный фланец, </t>
    </r>
    <r>
      <rPr>
        <sz val="10"/>
        <rFont val="Arial"/>
        <family val="2"/>
        <charset val="204"/>
      </rPr>
      <t>пластик, гибкий, 6 мм</t>
    </r>
  </si>
  <si>
    <t>A-22D-A03</t>
  </si>
  <si>
    <t>A-22D-A05</t>
  </si>
  <si>
    <t>01CT-…</t>
  </si>
  <si>
    <t>01CT-…F</t>
  </si>
  <si>
    <t>22DTH-…</t>
  </si>
  <si>
    <t>22DC-…</t>
  </si>
  <si>
    <t>22DTC-…</t>
  </si>
  <si>
    <t>22DTM-…</t>
  </si>
  <si>
    <t>22DCV-…</t>
  </si>
  <si>
    <t>22DCM-…</t>
  </si>
  <si>
    <t>22DCK-…</t>
  </si>
  <si>
    <t>A-22D-A35</t>
  </si>
  <si>
    <r>
      <t xml:space="preserve">Монтажный фланец, </t>
    </r>
    <r>
      <rPr>
        <sz val="10"/>
        <rFont val="Arial"/>
        <family val="2"/>
        <charset val="204"/>
      </rPr>
      <t>пластик, гибкий</t>
    </r>
  </si>
  <si>
    <t>Длина, мм</t>
  </si>
  <si>
    <t>A-22AP-A02</t>
  </si>
  <si>
    <t>A-22AP-A04</t>
  </si>
  <si>
    <t>A-22AP-A09.1  1)</t>
  </si>
  <si>
    <t>A-22AP-A08  2)</t>
  </si>
  <si>
    <t>A-22AP-A05.1  2)</t>
  </si>
  <si>
    <r>
      <t xml:space="preserve">Штуцер, </t>
    </r>
    <r>
      <rPr>
        <sz val="10"/>
        <rFont val="Arial"/>
        <family val="2"/>
        <charset val="204"/>
      </rPr>
      <t>металл, диаметр трубки 5 мм</t>
    </r>
  </si>
  <si>
    <r>
      <t xml:space="preserve">Монтажный комплект, </t>
    </r>
    <r>
      <rPr>
        <sz val="10"/>
        <rFont val="Arial"/>
        <family val="2"/>
        <charset val="204"/>
      </rPr>
      <t>два штуцера, трубка (ДУ 5 мм, PVC)</t>
    </r>
  </si>
  <si>
    <r>
      <t xml:space="preserve">Штуцер, </t>
    </r>
    <r>
      <rPr>
        <sz val="10"/>
        <rFont val="Arial"/>
        <family val="2"/>
        <charset val="204"/>
      </rPr>
      <t>пластик, диаметр трубки 6 мм, в мультиупаковке из 90 штук.</t>
    </r>
  </si>
  <si>
    <r>
      <t xml:space="preserve">Монт. компл. (только для 01APS-…), </t>
    </r>
    <r>
      <rPr>
        <sz val="9"/>
        <rFont val="Arial"/>
        <family val="2"/>
        <charset val="204"/>
      </rPr>
      <t>два штуцера, трубка (ДУ 5мм PVC), в мультиупаковке из 50 шт.</t>
    </r>
  </si>
  <si>
    <t>A-22WP-A02</t>
  </si>
  <si>
    <t>A-22WP-A06</t>
  </si>
  <si>
    <t>A-22WP-A10</t>
  </si>
  <si>
    <t>A-22WP-A04</t>
  </si>
  <si>
    <t>A-22WP-A08</t>
  </si>
  <si>
    <t>22WDP-...</t>
  </si>
  <si>
    <t>22WP-...</t>
  </si>
  <si>
    <r>
      <t xml:space="preserve">Адаптер, </t>
    </r>
    <r>
      <rPr>
        <sz val="10"/>
        <rFont val="Arial"/>
        <family val="2"/>
        <charset val="204"/>
      </rPr>
      <t>нержавеющая сталь, переход с G1/4'' на G1/2''</t>
    </r>
  </si>
  <si>
    <r>
      <t xml:space="preserve">Резьбовое соединение, </t>
    </r>
    <r>
      <rPr>
        <sz val="10"/>
        <rFont val="Arial"/>
        <family val="2"/>
        <charset val="204"/>
      </rPr>
      <t>латунь, 6 и 8 мм на G1/4'' (мультипак из 2 шт)</t>
    </r>
  </si>
  <si>
    <r>
      <t xml:space="preserve">Резьбовое соединение, </t>
    </r>
    <r>
      <rPr>
        <sz val="10"/>
        <rFont val="Arial"/>
        <family val="2"/>
        <charset val="204"/>
      </rPr>
      <t>нержавеющая сталь, 6 и 8 мм на G1/4'' (мультипак из 2 шт)</t>
    </r>
  </si>
  <si>
    <r>
      <t xml:space="preserve">Сменный фильтр, </t>
    </r>
    <r>
      <rPr>
        <sz val="10"/>
        <rFont val="Arial"/>
        <family val="2"/>
        <charset val="204"/>
      </rPr>
      <t>нержавеющая сталь</t>
    </r>
  </si>
  <si>
    <t>22UTH-...</t>
  </si>
  <si>
    <t>22DTH-...</t>
  </si>
  <si>
    <t>A-22D-A06</t>
  </si>
  <si>
    <t>Диаметр трубо-провода</t>
  </si>
  <si>
    <t>Хомут</t>
  </si>
  <si>
    <t>Термоконтактная паста</t>
  </si>
  <si>
    <r>
      <rPr>
        <sz val="10"/>
        <rFont val="Calibri"/>
        <family val="2"/>
        <charset val="204"/>
      </rPr>
      <t>≤</t>
    </r>
    <r>
      <rPr>
        <sz val="10"/>
        <rFont val="Arial"/>
        <family val="2"/>
        <charset val="204"/>
      </rPr>
      <t xml:space="preserve"> 110 мм</t>
    </r>
  </si>
  <si>
    <r>
      <rPr>
        <sz val="10"/>
        <rFont val="Calibri"/>
        <family val="2"/>
        <charset val="204"/>
      </rPr>
      <t>≤</t>
    </r>
    <r>
      <rPr>
        <sz val="10"/>
        <rFont val="Arial"/>
        <family val="2"/>
        <charset val="204"/>
      </rPr>
      <t xml:space="preserve"> 900 мм</t>
    </r>
  </si>
  <si>
    <t>A-22P-A47</t>
  </si>
  <si>
    <t>A-22P-A49</t>
  </si>
  <si>
    <t>A-22P-A44</t>
  </si>
  <si>
    <t>01ST-...</t>
  </si>
  <si>
    <t>01HT-...</t>
  </si>
  <si>
    <t>22HT-...</t>
  </si>
  <si>
    <t>22HH-...</t>
  </si>
  <si>
    <r>
      <rPr>
        <sz val="10"/>
        <color indexed="53"/>
        <rFont val="Calibri"/>
        <family val="2"/>
        <charset val="204"/>
      </rPr>
      <t xml:space="preserve">    •</t>
    </r>
    <r>
      <rPr>
        <sz val="10"/>
        <rFont val="Arial"/>
        <family val="2"/>
        <charset val="204"/>
      </rPr>
      <t xml:space="preserve"> - оранжевым цветом выделены аксессуары, поставляемые в комплекте по умолчанию.</t>
    </r>
  </si>
  <si>
    <r>
      <rPr>
        <sz val="10"/>
        <color indexed="53"/>
        <rFont val="Calibri"/>
        <family val="2"/>
        <charset val="204"/>
      </rPr>
      <t xml:space="preserve">    </t>
    </r>
    <r>
      <rPr>
        <sz val="10"/>
        <color indexed="63"/>
        <rFont val="Calibri"/>
        <family val="2"/>
        <charset val="204"/>
      </rPr>
      <t>•</t>
    </r>
    <r>
      <rPr>
        <sz val="10"/>
        <rFont val="Arial"/>
        <family val="2"/>
        <charset val="204"/>
      </rPr>
      <t xml:space="preserve"> - может быть поставлено опционально.</t>
    </r>
  </si>
  <si>
    <t xml:space="preserve">   1) цена указана за 1 шт</t>
  </si>
  <si>
    <t xml:space="preserve">   2) цена указана за 1 набор</t>
  </si>
  <si>
    <t>Программа для подбора датчиков, а также регулирующей арматуры производства Belimo Automation AG.</t>
  </si>
  <si>
    <t>3.1. Программа подбора датчиков и клапанов Belimo Select Pro</t>
  </si>
  <si>
    <t>Программа Belimo VDI Selector 3805 позволяет создавать 2D и 3D-модели оборудования (датчиков, клапанов</t>
  </si>
  <si>
    <r>
      <rPr>
        <b/>
        <sz val="10"/>
        <rFont val="Arial"/>
        <family val="2"/>
        <charset val="204"/>
      </rPr>
      <t>Belimo RetroFIT</t>
    </r>
    <r>
      <rPr>
        <sz val="10"/>
        <rFont val="Arial"/>
        <family val="2"/>
        <charset val="204"/>
      </rPr>
      <t xml:space="preserve"> – программа предназначена </t>
    </r>
  </si>
  <si>
    <t>для переподбора датчиков.</t>
  </si>
  <si>
    <t>3. Программы подбора датчиков Belimo</t>
  </si>
  <si>
    <t>Сертификат на датчики</t>
  </si>
  <si>
    <t>Ссылка на швейцарский сайт</t>
  </si>
  <si>
    <t>2.1. Полезные ссылки:</t>
  </si>
  <si>
    <t>2. Полезная информация, новинки прайс-листа, ссылки, сертификаты</t>
  </si>
  <si>
    <t>Видео:</t>
  </si>
  <si>
    <t>Видеоролик "Датчики Белимо" (англ.)</t>
  </si>
  <si>
    <t>https://www.youtube.com/watch?v=tKa1dpxQolo&amp;t=3s</t>
  </si>
  <si>
    <t>Видеоролик "Монтаж датчика Белимо 22DT.. " (англ.)</t>
  </si>
  <si>
    <t>2.2. Преимущества датчиков Белимо:</t>
  </si>
  <si>
    <r>
      <rPr>
        <b/>
        <sz val="10"/>
        <rFont val="Arial"/>
        <family val="2"/>
        <charset val="204"/>
      </rPr>
      <t>Крышка корпуса на защелке</t>
    </r>
    <r>
      <rPr>
        <sz val="10"/>
        <rFont val="Arial"/>
        <family val="2"/>
        <charset val="204"/>
      </rPr>
      <t xml:space="preserve">
Первый корпус датчиков на HVAC рынке без резьбовых соединений, не требующий применения инструмента, что обеспечивает более быструю и надежную установку.  </t>
    </r>
  </si>
  <si>
    <r>
      <rPr>
        <b/>
        <sz val="10"/>
        <rFont val="Arial"/>
        <family val="2"/>
        <charset val="204"/>
      </rPr>
      <t xml:space="preserve">Соответствие степени защиты IP65 / NEMA 4X </t>
    </r>
    <r>
      <rPr>
        <sz val="10"/>
        <rFont val="Arial"/>
        <family val="2"/>
        <charset val="204"/>
      </rPr>
      <t xml:space="preserve">
Все датчики Белимо с крышкой корпуса на защелке соответствуют степени защиты IP65 / NEMA 4X. 
These sensors are suitable for demanding and outdoor applications including 
dirt, dust, humidity, condensation, rain and snow.</t>
    </r>
  </si>
  <si>
    <r>
      <rPr>
        <b/>
        <sz val="10"/>
        <rFont val="Arial"/>
        <family val="2"/>
        <charset val="204"/>
      </rPr>
      <t>Версии с протоколами BACnet and Modbus</t>
    </r>
    <r>
      <rPr>
        <sz val="10"/>
        <rFont val="Arial"/>
        <family val="2"/>
        <charset val="204"/>
      </rPr>
      <t xml:space="preserve">
Обеспечивают простой и удобный доступ к данным, легкую настройку и обслуживание.</t>
    </r>
  </si>
  <si>
    <r>
      <rPr>
        <b/>
        <sz val="10"/>
        <rFont val="Arial"/>
        <family val="2"/>
        <charset val="204"/>
      </rPr>
      <t>Съемная монтажная панель</t>
    </r>
    <r>
      <rPr>
        <sz val="10"/>
        <rFont val="Arial"/>
        <family val="2"/>
        <charset val="204"/>
      </rPr>
      <t xml:space="preserve">
Предназначена для использования в качестве шаблона для сверления с целью упрощения монтажа и установки.</t>
    </r>
  </si>
  <si>
    <r>
      <t xml:space="preserve">
</t>
    </r>
    <r>
      <rPr>
        <b/>
        <sz val="10"/>
        <rFont val="Arial"/>
        <family val="2"/>
        <charset val="204"/>
      </rPr>
      <t>Универсальный дизайн корпуса</t>
    </r>
    <r>
      <rPr>
        <sz val="10"/>
        <rFont val="Arial"/>
        <family val="2"/>
        <charset val="204"/>
      </rPr>
      <t xml:space="preserve">
Оптимизированный ассортимент продукции, упрощается подбор и монтаж.</t>
    </r>
  </si>
  <si>
    <r>
      <rPr>
        <b/>
        <sz val="10"/>
        <rFont val="Arial"/>
        <family val="2"/>
        <charset val="204"/>
      </rPr>
      <t>Съемные сальники</t>
    </r>
    <r>
      <rPr>
        <sz val="10"/>
        <rFont val="Arial"/>
        <family val="2"/>
        <charset val="204"/>
      </rPr>
      <t xml:space="preserve">
Удобное электрическое подключение.</t>
    </r>
  </si>
  <si>
    <r>
      <rPr>
        <b/>
        <sz val="10"/>
        <rFont val="Arial"/>
        <family val="2"/>
        <charset val="204"/>
      </rPr>
      <t>Самозажимающиеся клеммы</t>
    </r>
    <r>
      <rPr>
        <sz val="10"/>
        <rFont val="Arial"/>
        <family val="2"/>
        <charset val="204"/>
      </rPr>
      <t xml:space="preserve">
Позволяют осуществлять бесконтактное подключение, обеспечивают виброустойчивость и противодействие вытягиванию. Экономят время, затраченное на электрическое подключение, обеспечивают максимальную надежность контакта. </t>
    </r>
  </si>
  <si>
    <r>
      <rPr>
        <b/>
        <sz val="10"/>
        <rFont val="Arial"/>
        <family val="2"/>
        <charset val="204"/>
      </rPr>
      <t>Защита выходного контура</t>
    </r>
    <r>
      <rPr>
        <sz val="10"/>
        <rFont val="Arial"/>
        <family val="2"/>
        <charset val="204"/>
      </rPr>
      <t xml:space="preserve">
Датчики защищены от повреждений, вызванных неправильным электрическим подключением (обратная полярность).</t>
    </r>
  </si>
  <si>
    <r>
      <rPr>
        <b/>
        <sz val="10"/>
        <rFont val="Arial"/>
        <family val="2"/>
        <charset val="204"/>
      </rPr>
      <t>Проверенное качество</t>
    </r>
    <r>
      <rPr>
        <sz val="10"/>
        <rFont val="Arial"/>
        <family val="2"/>
        <charset val="204"/>
      </rPr>
      <t xml:space="preserve">
Точность, надежность и честное партнерство - именно это означает «швейцарское качество». Каждая единица продукции проходит индивидуальный выходной контроль. Мы всегда стремимся продолжать развивать и совершенствовать не только наши продукты, но и наши процессы и процедуры.</t>
    </r>
  </si>
  <si>
    <t>Короткие сроки поставки</t>
  </si>
  <si>
    <t>Всесторонняя техническая поддержка</t>
  </si>
  <si>
    <t>Технические особенности</t>
  </si>
  <si>
    <t>Доступны датчики влажности с переключаемым выходным сигналом - относительная влажность / абсолютная влажность / энтальпия / точка росы.</t>
  </si>
  <si>
    <t>Доступны комбинированные датчики - температура / влажность / CO2 / качество вохдуха - все в одном корпусе.</t>
  </si>
  <si>
    <t>Доступны датчики давления 22ADP с дисплеем, автокалибровкой нуля, протоколом Modbus и переключением диапазонов - все в одном корпусе.</t>
  </si>
  <si>
    <t>Доступны различные аксессуары для удобства монтажа и обслуживания.</t>
  </si>
  <si>
    <t>Программа подбора датчиков Белимо Select Pro (установочный файл)</t>
  </si>
  <si>
    <t>Ссылка на раздел сайта www.belimo.ch по датчикам</t>
  </si>
  <si>
    <r>
      <t xml:space="preserve">   Более подробная информация по аксессуарам находится на листе "</t>
    </r>
    <r>
      <rPr>
        <b/>
        <u/>
        <sz val="10"/>
        <rFont val="Arial"/>
        <family val="2"/>
        <charset val="204"/>
      </rPr>
      <t>12. Аксессуары".</t>
    </r>
  </si>
  <si>
    <r>
      <t xml:space="preserve">   Более подробная информация по аксессуарам находится на листе </t>
    </r>
    <r>
      <rPr>
        <b/>
        <u/>
        <sz val="10"/>
        <rFont val="Arial"/>
        <family val="2"/>
        <charset val="204"/>
      </rPr>
      <t>"12. Аксессуары".</t>
    </r>
  </si>
  <si>
    <r>
      <t xml:space="preserve">   Более подробная информация по аксессуарам находится на листе </t>
    </r>
    <r>
      <rPr>
        <b/>
        <sz val="10"/>
        <rFont val="Arial"/>
        <family val="2"/>
        <charset val="204"/>
      </rPr>
      <t>"12. Аксессуары".</t>
    </r>
  </si>
  <si>
    <t>FM065F-SZ</t>
  </si>
  <si>
    <t>FM080F-SZ</t>
  </si>
  <si>
    <t>FM100F-SZ</t>
  </si>
  <si>
    <t>FM125F-SZ</t>
  </si>
  <si>
    <t>FM150F-SZ</t>
  </si>
  <si>
    <t>0…9,60 л/c</t>
  </si>
  <si>
    <t>0…13,60 л/c</t>
  </si>
  <si>
    <t>0…24,00 л/c</t>
  </si>
  <si>
    <t>0…37,50 л/c</t>
  </si>
  <si>
    <t>0…54,00 л/c</t>
  </si>
  <si>
    <r>
      <t xml:space="preserve">Диапазон уставки -10…+15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С</t>
    </r>
  </si>
  <si>
    <t>Функция задатчика</t>
  </si>
  <si>
    <t>Ni1000TK5000</t>
  </si>
  <si>
    <t>NTC1k8</t>
  </si>
  <si>
    <t>NTC10k (10k2)</t>
  </si>
  <si>
    <t>NTC10k Pre</t>
  </si>
  <si>
    <t>0...5 V, 0...10 V,
2...10 V, MP-Bus</t>
  </si>
  <si>
    <t>22ADP-184A</t>
  </si>
  <si>
    <t>22ADP-184B</t>
  </si>
  <si>
    <t>22ADP-186A</t>
  </si>
  <si>
    <t>22ADP-186B</t>
  </si>
  <si>
    <t>22ADP-124D</t>
  </si>
  <si>
    <t>22ADP-124F</t>
  </si>
  <si>
    <t>Температура (канальные/погружные):</t>
  </si>
  <si>
    <t>Температура (погружные):</t>
  </si>
  <si>
    <t xml:space="preserve">   * - цена по запросу</t>
  </si>
  <si>
    <t>Пасив-ный</t>
  </si>
  <si>
    <t>PT1000</t>
  </si>
  <si>
    <t>-35…70 °C</t>
  </si>
  <si>
    <t>http://belimo.com.ua/files/certificates/sensors_cert.pdf</t>
  </si>
  <si>
    <t>Два сэнсора</t>
  </si>
  <si>
    <r>
      <t xml:space="preserve">Диапазон уставки +1…+10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С</t>
    </r>
  </si>
  <si>
    <t xml:space="preserve">Актив-ный </t>
  </si>
  <si>
    <t>DC  0…10 В / Реле</t>
  </si>
  <si>
    <t>Влажность (гигростаты):</t>
  </si>
  <si>
    <t>Диапазон уставки 15…95 r.H.</t>
  </si>
  <si>
    <t>Кабель (7000 мм)</t>
  </si>
  <si>
    <t>Кабель (12000 мм)</t>
  </si>
  <si>
    <t>22HH-100S-7</t>
  </si>
  <si>
    <t>22HH-100S-6</t>
  </si>
  <si>
    <t>http://belimo.com.ua/files/full_catalog/UA_SENSOR_2019.pdf</t>
  </si>
  <si>
    <t>https://www.youtube.com/watch?v=s_jO6QQNitE</t>
  </si>
  <si>
    <t>версия 3.9.223 от 01.2019</t>
  </si>
  <si>
    <t>09-2018 на 09.2018</t>
  </si>
  <si>
    <t>Беспотенциальный перекидной контакт 16 (2.5) A (AC 230 V)</t>
  </si>
  <si>
    <t>01ATS-1040B</t>
  </si>
  <si>
    <t>01ATS-1050B</t>
  </si>
  <si>
    <t>01ATS-104XC</t>
  </si>
  <si>
    <t>01ATS-105XC</t>
  </si>
  <si>
    <t>01HT-101CA</t>
  </si>
  <si>
    <t>EXT-J-00734645</t>
  </si>
  <si>
    <t>EXT-J-00734647</t>
  </si>
  <si>
    <r>
      <t xml:space="preserve">Диапазон уставки +70…130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С</t>
    </r>
  </si>
  <si>
    <r>
      <t xml:space="preserve">Диапазон уставки +50…80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С</t>
    </r>
  </si>
  <si>
    <r>
      <t xml:space="preserve">Диапазон уставки +30…90 </t>
    </r>
    <r>
      <rPr>
        <b/>
        <sz val="10"/>
        <rFont val="Calibri"/>
        <family val="2"/>
        <charset val="204"/>
      </rPr>
      <t>°</t>
    </r>
    <r>
      <rPr>
        <b/>
        <sz val="10"/>
        <rFont val="Arial"/>
        <family val="2"/>
        <charset val="204"/>
      </rPr>
      <t>С</t>
    </r>
  </si>
  <si>
    <t>22DTC-1105</t>
  </si>
  <si>
    <t>0…5000 ppm</t>
  </si>
  <si>
    <t>01UT-1A0X</t>
  </si>
  <si>
    <t>Чуствительный элемент снаружи</t>
  </si>
  <si>
    <t>01UT-1B0X</t>
  </si>
  <si>
    <t>22DTH-11Q</t>
  </si>
  <si>
    <t>22DTH-13Q</t>
  </si>
  <si>
    <t>22DTH-15Q</t>
  </si>
  <si>
    <t>01RT-1B-0</t>
  </si>
  <si>
    <t>01RT-1C-0</t>
  </si>
  <si>
    <t>01RT-1D-0</t>
  </si>
  <si>
    <t>01RT-1F-0</t>
  </si>
  <si>
    <t>01RT-1L-0</t>
  </si>
  <si>
    <t>01RT-1M-0</t>
  </si>
  <si>
    <t>01RT-1Q-0</t>
  </si>
  <si>
    <t>P-01RT-1B-0</t>
  </si>
  <si>
    <t>P-01RT-1F-0</t>
  </si>
  <si>
    <t>P-01RT-1L-0</t>
  </si>
  <si>
    <t>P-01RT-1M-0</t>
  </si>
  <si>
    <t>22RT-19-1</t>
  </si>
  <si>
    <t>22RTH-19-1</t>
  </si>
  <si>
    <t>22RTM-19-1</t>
  </si>
  <si>
    <t>01PT-1BH</t>
  </si>
  <si>
    <t>01PT-1DH</t>
  </si>
  <si>
    <t>01PT-1LH</t>
  </si>
  <si>
    <t>01PT-1BL</t>
  </si>
  <si>
    <t>01PT-1DL</t>
  </si>
  <si>
    <t>01PT-1LL</t>
  </si>
  <si>
    <t>01PT-1BP</t>
  </si>
  <si>
    <t>01PT-1DP</t>
  </si>
  <si>
    <t>01PT-1LP</t>
  </si>
  <si>
    <t>Марка</t>
  </si>
  <si>
    <t>№</t>
  </si>
  <si>
    <t>01MT-1B4</t>
  </si>
  <si>
    <t>01MT-1B5</t>
  </si>
  <si>
    <t>20DTS-1P3</t>
  </si>
  <si>
    <t>20DTS-1P5</t>
  </si>
  <si>
    <t xml:space="preserve">A-22AP-A05.1 </t>
  </si>
  <si>
    <t xml:space="preserve">A-22AP-A08 </t>
  </si>
  <si>
    <t>A-22AP-A09.1</t>
  </si>
  <si>
    <t xml:space="preserve">01APS-101.1 </t>
  </si>
  <si>
    <t xml:space="preserve">01APS-104.1 </t>
  </si>
  <si>
    <t xml:space="preserve">01APS-10R.1  </t>
  </si>
  <si>
    <t xml:space="preserve">01APS-10U.1 </t>
  </si>
  <si>
    <t>12. Комнатные T rH VOC CO2</t>
  </si>
  <si>
    <t>Термостаты и гигростаты</t>
  </si>
  <si>
    <t>13. Аксессуары</t>
  </si>
  <si>
    <t>14. Полный список</t>
  </si>
  <si>
    <t>11. Термостаты и Гигростаты</t>
  </si>
  <si>
    <t>Сделано в Швейцарии.</t>
  </si>
  <si>
    <t>Введите курс EUR/UAH:</t>
  </si>
  <si>
    <t>Продукция сертифицирована в Украине.</t>
  </si>
  <si>
    <t>01DH-10N</t>
  </si>
  <si>
    <t>ГРН с НДС</t>
  </si>
  <si>
    <t>См. Лист "3. Программы подбора"</t>
  </si>
  <si>
    <t>Программы Select Pro, Sankom Audytor SET/CO, MagiCad, Revit, VDI Selector</t>
  </si>
  <si>
    <t>https://www.belimo.ch/mam/europe/technical-documentation/application_programs_and_plug-ins/VDI3805/Belimo_VDI3805_Selektor_2020-1.1.3.exe.zip</t>
  </si>
  <si>
    <t>http://belimo.com.ua/files/sensor/22ADP-1....pdf</t>
  </si>
  <si>
    <t>http://belimo.com.ua/files/sensor/01APS-1....pdf</t>
  </si>
  <si>
    <t>http://belimo.com.ua/files/sensor/FM..R-SZ.pdf</t>
  </si>
  <si>
    <t>https://www.belimo.com/mam/Datasheets/en-gb/belimo_FM..F-SZ_datasheet_en-gb.pdf</t>
  </si>
  <si>
    <t>http://belimo.com.ua/files/sensor/22WP-1....pdf</t>
  </si>
  <si>
    <t>http://belimo.com.ua/files/sensor/22WDP-1....pdf</t>
  </si>
  <si>
    <t>http://belimo.com.ua/files/sensor/01CT-1....pdf</t>
  </si>
  <si>
    <t>http://belimo.com.ua/files/sensor/22CT-1....pdf</t>
  </si>
  <si>
    <t>http://belimo.com.ua/files/sensor/01DT-1....pdf</t>
  </si>
  <si>
    <t>http://belimo.com.ua/files/sensor/22DT-1....pdf</t>
  </si>
  <si>
    <t>https://www.belimo.com/mam/Datasheets/en-gb/belimo_01PT-1.._datasheet_en-gb.pdf</t>
  </si>
  <si>
    <t>http://belimo.com.ua/files/sensor/01ST-1....pdf</t>
  </si>
  <si>
    <t>http://belimo.com.ua/files/sensor/01HT-1....pdf</t>
  </si>
  <si>
    <t>https://www.belimo.com/mam/Datasheets/en-gb/belimo_22HT-12_datasheet_en-gb.pdf</t>
  </si>
  <si>
    <t>https://www.belimo.com/mam/Datasheets/en-gb/belimo_22HT-14_datasheet_en-gb.pdf</t>
  </si>
  <si>
    <t>http://belimo.com.ua/files/sensor/22HH-10.pdf</t>
  </si>
  <si>
    <t>http://belimo.com.ua/files/sensor/22HH-100X.pdf</t>
  </si>
  <si>
    <t>https://www.belimo.com/mam/Datasheets/en-gb/belimo_22HH-100S-.._datasheet_en-gb.pdf</t>
  </si>
  <si>
    <t>http://belimo.com.ua/files/sensor/01UT-1....pdf</t>
  </si>
  <si>
    <t>http://belimo.com.ua/files/sensor/22UT-1....pdf</t>
  </si>
  <si>
    <t>http://belimo.com.ua/files/sensor/22UTH-1....pdf</t>
  </si>
  <si>
    <t>http://belimo.com.ua/files/sensor/22UTH-1...X...pdf</t>
  </si>
  <si>
    <t>http://belimo.com.ua/files/sensor/22MT-1....pdf</t>
  </si>
  <si>
    <t>https://www.belimo.com/mam/Datasheets/en-gb/belimo_01MT-1.._datasheet_en-gb.pdf</t>
  </si>
  <si>
    <t>http://belimo.com.ua/files/sensor/22DTH-1....pdf</t>
  </si>
  <si>
    <t>http://belimo.com.ua/files/sensor/22D...C...-11....pdf</t>
  </si>
  <si>
    <t>http://belimo.com.ua/files/sensor/22D...C...-13....pdf</t>
  </si>
  <si>
    <t>http://belimo.com.ua/files/sensor/22DTM-1....pdf</t>
  </si>
  <si>
    <t>https://www.belimo.com/mam/Datasheets/en-gb/belimo_01HT-101CA_datasheet_en-gb.pdf</t>
  </si>
  <si>
    <t>https://www.belimo.com/mam/Datasheets/en-gb/belimo_EXT-J-00734645_datasheet_en-gb.pdf</t>
  </si>
  <si>
    <t>https://www.belimo.com/mam/Datasheets/en-gb/belimo_EXT-J-00734647_datasheet_en-gb.pdf</t>
  </si>
  <si>
    <t>https://www.belimo.com/mam/Datasheets/en-gb/belimo_01ATS-10.._datasheet_en-gb.pdf</t>
  </si>
  <si>
    <t>https://www.belimo.com/mam/Datasheets/en-gb/belimo_20DTS-1P.._datasheet_en-gb.pdf</t>
  </si>
  <si>
    <t>https://www.belimo.com/mam/Datasheets/en-gb/belimo_01DH-10N_datasheet_en-gb.pdf</t>
  </si>
  <si>
    <t>https://www.belimo.com/mam/Datasheets/en-gb/belimo_01RT-1.._datasheet_en-gb.pdf</t>
  </si>
  <si>
    <t>https://www.belimo.com/mam/Datasheets/en-gb/belimo_P-01RT-1.._datasheet_en-gb.pdf</t>
  </si>
  <si>
    <t>https://www.belimo.com/mam/Datasheets/en-gb/belimo_22RT-19-1_datasheet_en-gb.pdf</t>
  </si>
  <si>
    <t>https://www.belimo.com/mam/Datasheets/en-gb/belimo_22RTH-19-1_datasheet_en-gb.pdf</t>
  </si>
  <si>
    <t>https://www.belimo.com/mam/Datasheets/en-gb/belimo_22RTM-19-1_datasheet_en-gb.pdf</t>
  </si>
  <si>
    <t>http://belimo.com.ua/files/sensor/accessories.pdf</t>
  </si>
  <si>
    <t>Термостаты:</t>
  </si>
  <si>
    <t>A-22P-A61</t>
  </si>
  <si>
    <t>A-22P-A62</t>
  </si>
  <si>
    <t>A-22P-A63</t>
  </si>
  <si>
    <t>A-22P-A64</t>
  </si>
  <si>
    <t>A-22P-A65</t>
  </si>
  <si>
    <t>A-22P-A66</t>
  </si>
  <si>
    <t>Погружная гильза, нержавеющая сталь, G1/2``, SW27</t>
  </si>
  <si>
    <t>Погружная гильза, латунь, G1/2``, SW22</t>
  </si>
  <si>
    <t>01HT-…/EXT…</t>
  </si>
  <si>
    <t>* См. примечания и примеры расшифровки кодов датчиков в нижней части данной страницы.</t>
  </si>
  <si>
    <t>https://www.belimo.com/mam/Datasheets/en-gb/belimo_A-22P-A6.._VA_datasheet_en-gb.pdf</t>
  </si>
  <si>
    <t>https://www.belimo.com/mam/Datasheets/en-gb/belimo_A-22P-A6.._MS_datasheet_en-gb.pdf</t>
  </si>
  <si>
    <t>ЕВРО</t>
  </si>
  <si>
    <t>Полный список датчиков.</t>
  </si>
  <si>
    <t>Полимер, с самофиксирующимися винтами</t>
  </si>
  <si>
    <t>FM...: полимер</t>
  </si>
  <si>
    <t>Полимер</t>
  </si>
  <si>
    <t xml:space="preserve">воздуховодов и приточно-вытяжных установок HVAC систем. </t>
  </si>
  <si>
    <t xml:space="preserve">Предназначены для измерения средней температуры воздуха, а также для измерения влажности, качества воздуха и концентрации СО2 в </t>
  </si>
  <si>
    <t>Предназначены для поддержания заданного уровня влажности, температуры, а также для защиты от замораживания</t>
  </si>
  <si>
    <r>
      <t xml:space="preserve">11. Прайс на </t>
    </r>
    <r>
      <rPr>
        <b/>
        <u/>
        <sz val="12"/>
        <color indexed="53"/>
        <rFont val="Arial"/>
        <family val="2"/>
        <charset val="204"/>
      </rPr>
      <t>термостаты и гигростаты</t>
    </r>
  </si>
  <si>
    <r>
      <t xml:space="preserve">12. Прайс на </t>
    </r>
    <r>
      <rPr>
        <b/>
        <u/>
        <sz val="12"/>
        <color indexed="53"/>
        <rFont val="Arial"/>
        <family val="2"/>
        <charset val="204"/>
      </rPr>
      <t>комнатные датчики температуры, влажности, качества воздуха, СО2</t>
    </r>
  </si>
  <si>
    <r>
      <t xml:space="preserve">   Более подробная информация по аксессуарам находится на листе </t>
    </r>
    <r>
      <rPr>
        <b/>
        <u/>
        <sz val="10"/>
        <rFont val="Arial"/>
        <family val="2"/>
        <charset val="204"/>
      </rPr>
      <t>"13. Аксессуары".</t>
    </r>
  </si>
  <si>
    <r>
      <t xml:space="preserve">13. Прайс на </t>
    </r>
    <r>
      <rPr>
        <b/>
        <u/>
        <sz val="12"/>
        <color indexed="53"/>
        <rFont val="Arial"/>
        <family val="2"/>
        <charset val="204"/>
      </rPr>
      <t>аксессуары для датчиков</t>
    </r>
  </si>
  <si>
    <t>13.1. Монтажные фланцы:</t>
  </si>
  <si>
    <t>13.2. Погружные гильзы и компрессионные фитинги:</t>
  </si>
  <si>
    <t>13.3. Монтажные аксессуары:</t>
  </si>
  <si>
    <t>13.5. Адаптеры и резьбовые переходники:</t>
  </si>
  <si>
    <t>13.4. Аксессуары для датчиков перепада давления:</t>
  </si>
  <si>
    <t>13.6. Аксессуары для датчиков влажности:</t>
  </si>
  <si>
    <t>13.7. Хомуты и термоконтактная паста:</t>
  </si>
  <si>
    <t>https://www.belimo.com/ch/en_GB/</t>
  </si>
  <si>
    <t>Полный каталог датчиков на украинском языке 2021 (версия за 2022 - в апреле 2022).</t>
  </si>
  <si>
    <t>Полезная информация, ссылки, сертификаты.</t>
  </si>
  <si>
    <t>http://belimo.com.ua/files/belimo_prog/SelectPro.rar</t>
  </si>
  <si>
    <t>0…25 бар</t>
  </si>
  <si>
    <t>22WP-139</t>
  </si>
  <si>
    <t>22WP-119</t>
  </si>
  <si>
    <t>Действителен с 01.02.2023</t>
  </si>
  <si>
    <t>4...20 mA,
 DC 0...5 V, 0...10 V</t>
  </si>
  <si>
    <t>22PDP-185</t>
  </si>
  <si>
    <t>22PDP-186</t>
  </si>
  <si>
    <t>22PDP-189</t>
  </si>
  <si>
    <t>https://www.belimo.com/mam/general-documents/datasheets/en-gb/belimo_22PDP-18.._datasheet_en-gb.pdf</t>
  </si>
  <si>
    <t>0…5 бар</t>
  </si>
  <si>
    <t>0…35 бар</t>
  </si>
  <si>
    <t>Выбор диапазона</t>
  </si>
  <si>
    <t>0…0.5 бар</t>
  </si>
  <si>
    <t>0…2 бар</t>
  </si>
  <si>
    <t>0…17.5 бар</t>
  </si>
  <si>
    <t>0…7 бар</t>
  </si>
  <si>
    <t>0…3.5 бар</t>
  </si>
  <si>
    <t>Реле утечки воды</t>
  </si>
  <si>
    <t>Необходимо питаник 24 В</t>
  </si>
  <si>
    <t>22HL-10</t>
  </si>
  <si>
    <t>https://www.belimo.com/mam/general-documents/datasheets/en-gb/belimo_22HL-10_datasheet_en-gb.pdf</t>
  </si>
  <si>
    <t>Виртуальный дисплей (NFC)</t>
  </si>
  <si>
    <t>P-22RTH-1900A-1</t>
  </si>
  <si>
    <t>https://www.belimo.com/mam/general-documents/datasheets/en-gb/belimo_P-22RT..-1900A-1_datasheet_en-gb.pdf</t>
  </si>
  <si>
    <t>P-22RTM-1900A-1</t>
  </si>
  <si>
    <t>E-Paper сенсорный дисплей</t>
  </si>
  <si>
    <t>P-22RT-1900D-1</t>
  </si>
  <si>
    <t>P-22RTH-1900D-1</t>
  </si>
  <si>
    <t>P-22RTM-1900D-1</t>
  </si>
  <si>
    <t>https://www.belimo.com/mam/general-documents/datasheets/en-gb/belimo_P-22RT..-1900D-1_datasheet_en-gb.pdf</t>
  </si>
  <si>
    <t>22ADP-154K</t>
  </si>
  <si>
    <t>https://www.belimo.com/mam/general-documents/datasheets/en-gb/belimo_22ADP-154K_datasheet_en-gb.pdf</t>
  </si>
  <si>
    <t>14. Полный прайс-лист продукции Белимо 2023, ЕВРО с НДС</t>
  </si>
  <si>
    <t>Версия 01/2023 от 01.02.2023</t>
  </si>
  <si>
    <t>Онлайн подбор:</t>
  </si>
  <si>
    <t>https://www.belimo.com/ch/shop/en_GB/sensor-selection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</si>
</sst>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1" formatCode="_-* #,##0.00_р_._-;\-* #,##0.00_р_._-;_-* &quot;-&quot;??_р_._-;_-@_-"/>
    <numFmt numFmtId="193" formatCode="0.0000000"/>
    <numFmt numFmtId="194" formatCode="0.000%"/>
    <numFmt numFmtId="198" formatCode="_-* #,##0_р_._-;\-* #,##0_р_._-;_-* &quot;-&quot;??_р_._-;_-@_-"/>
  </numFmts>
  <fonts count="33" x14ac:knownFonts="1">
    <font>
      <sz val="10"/>
      <name val="Arial"/>
      <family val="2"/>
      <charset val="204"/>
    </font>
    <font>
      <sz val="10"/>
      <name val="Arial"/>
      <charset val="204"/>
    </font>
    <font>
      <b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u/>
      <sz val="10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Calibri"/>
      <family val="2"/>
      <charset val="204"/>
    </font>
    <font>
      <b/>
      <u/>
      <sz val="12"/>
      <color indexed="53"/>
      <name val="Arial"/>
      <family val="2"/>
      <charset val="204"/>
    </font>
    <font>
      <sz val="10"/>
      <color indexed="53"/>
      <name val="Calibri"/>
      <family val="2"/>
      <charset val="204"/>
    </font>
    <font>
      <sz val="10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name val="Calibri"/>
      <family val="2"/>
      <charset val="204"/>
    </font>
    <font>
      <b/>
      <u/>
      <sz val="12"/>
      <color indexed="53"/>
      <name val="Arial"/>
      <family val="2"/>
      <charset val="204"/>
    </font>
    <font>
      <sz val="10"/>
      <color indexed="63"/>
      <name val="Calibri"/>
      <family val="2"/>
      <charset val="204"/>
    </font>
    <font>
      <b/>
      <u/>
      <sz val="10"/>
      <name val="Arial"/>
      <family val="2"/>
      <charset val="204"/>
    </font>
    <font>
      <b/>
      <sz val="11"/>
      <color theme="9" tint="-0.249977111117893"/>
      <name val="Arial"/>
      <family val="2"/>
      <charset val="204"/>
    </font>
    <font>
      <b/>
      <sz val="16"/>
      <color theme="9" tint="-0.249977111117893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theme="9" tint="-0.249977111117893"/>
      <name val="Arial"/>
      <family val="2"/>
      <charset val="204"/>
    </font>
    <font>
      <b/>
      <sz val="10"/>
      <color theme="0" tint="-0.34998626667073579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9" tint="-0.249977111117893"/>
      <name val="Calibri"/>
      <family val="2"/>
      <charset val="204"/>
    </font>
    <font>
      <sz val="1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14" fillId="0" borderId="0"/>
    <xf numFmtId="9" fontId="1" fillId="0" borderId="0" applyFill="0" applyBorder="0" applyAlignment="0" applyProtection="0"/>
    <xf numFmtId="9" fontId="13" fillId="0" borderId="0" applyFill="0" applyBorder="0" applyAlignment="0" applyProtection="0"/>
    <xf numFmtId="171" fontId="1" fillId="0" borderId="0" applyFill="0" applyBorder="0" applyAlignment="0" applyProtection="0"/>
    <xf numFmtId="171" fontId="14" fillId="0" borderId="0" applyFont="0" applyFill="0" applyBorder="0" applyAlignment="0" applyProtection="0"/>
  </cellStyleXfs>
  <cellXfs count="325">
    <xf numFmtId="0" fontId="0" fillId="0" borderId="0" xfId="0"/>
    <xf numFmtId="0" fontId="2" fillId="0" borderId="0" xfId="0" applyFont="1" applyBorder="1"/>
    <xf numFmtId="0" fontId="6" fillId="0" borderId="0" xfId="0" applyFont="1" applyBorder="1"/>
    <xf numFmtId="0" fontId="2" fillId="0" borderId="0" xfId="0" applyFont="1"/>
    <xf numFmtId="0" fontId="9" fillId="0" borderId="0" xfId="0" applyFont="1" applyBorder="1"/>
    <xf numFmtId="1" fontId="2" fillId="0" borderId="0" xfId="0" applyNumberFormat="1" applyFont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/>
    <xf numFmtId="0" fontId="12" fillId="0" borderId="0" xfId="0" applyFont="1" applyAlignment="1">
      <alignment horizontal="left"/>
    </xf>
    <xf numFmtId="0" fontId="24" fillId="0" borderId="0" xfId="0" applyFont="1" applyFill="1" applyBorder="1" applyAlignment="1">
      <alignment horizontal="left" vertical="center"/>
    </xf>
    <xf numFmtId="1" fontId="2" fillId="2" borderId="0" xfId="0" applyNumberFormat="1" applyFont="1" applyFill="1" applyBorder="1" applyAlignment="1">
      <alignment horizontal="center"/>
    </xf>
    <xf numFmtId="0" fontId="3" fillId="0" borderId="0" xfId="1"/>
    <xf numFmtId="0" fontId="2" fillId="2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1" applyAlignment="1">
      <alignment horizontal="left"/>
    </xf>
    <xf numFmtId="0" fontId="25" fillId="0" borderId="0" xfId="0" applyFont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8" fillId="0" borderId="0" xfId="0" applyFont="1"/>
    <xf numFmtId="0" fontId="5" fillId="2" borderId="1" xfId="1" applyFont="1" applyFill="1" applyBorder="1" applyAlignment="1">
      <alignment horizontal="left" vertical="center"/>
    </xf>
    <xf numFmtId="0" fontId="3" fillId="2" borderId="2" xfId="1" applyFill="1" applyBorder="1" applyAlignment="1"/>
    <xf numFmtId="0" fontId="3" fillId="2" borderId="2" xfId="1" applyFill="1" applyBorder="1" applyAlignment="1">
      <alignment horizontal="left"/>
    </xf>
    <xf numFmtId="0" fontId="3" fillId="2" borderId="1" xfId="1" applyFill="1" applyBorder="1" applyAlignment="1">
      <alignment horizontal="left"/>
    </xf>
    <xf numFmtId="0" fontId="3" fillId="2" borderId="1" xfId="1" applyFill="1" applyBorder="1" applyAlignment="1"/>
    <xf numFmtId="0" fontId="0" fillId="0" borderId="3" xfId="0" applyFont="1" applyBorder="1"/>
    <xf numFmtId="0" fontId="2" fillId="0" borderId="0" xfId="0" applyFont="1" applyBorder="1" applyAlignment="1">
      <alignment horizontal="right"/>
    </xf>
    <xf numFmtId="9" fontId="26" fillId="0" borderId="0" xfId="0" applyNumberFormat="1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1" fontId="2" fillId="0" borderId="13" xfId="0" applyNumberFormat="1" applyFont="1" applyBorder="1" applyAlignment="1">
      <alignment horizontal="right"/>
    </xf>
    <xf numFmtId="9" fontId="28" fillId="0" borderId="13" xfId="0" applyNumberFormat="1" applyFont="1" applyBorder="1" applyAlignment="1">
      <alignment horizontal="center"/>
    </xf>
    <xf numFmtId="0" fontId="29" fillId="3" borderId="13" xfId="0" applyFont="1" applyFill="1" applyBorder="1"/>
    <xf numFmtId="0" fontId="0" fillId="4" borderId="13" xfId="0" applyFont="1" applyFill="1" applyBorder="1"/>
    <xf numFmtId="0" fontId="0" fillId="5" borderId="13" xfId="0" applyFont="1" applyFill="1" applyBorder="1"/>
    <xf numFmtId="0" fontId="15" fillId="5" borderId="13" xfId="0" applyFont="1" applyFill="1" applyBorder="1" applyAlignment="1">
      <alignment horizontal="center"/>
    </xf>
    <xf numFmtId="0" fontId="15" fillId="4" borderId="13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/>
    </xf>
    <xf numFmtId="0" fontId="2" fillId="4" borderId="13" xfId="0" quotePrefix="1" applyFont="1" applyFill="1" applyBorder="1" applyAlignment="1">
      <alignment horizontal="center" textRotation="90"/>
    </xf>
    <xf numFmtId="0" fontId="2" fillId="4" borderId="13" xfId="0" applyFont="1" applyFill="1" applyBorder="1" applyAlignment="1">
      <alignment horizontal="center" textRotation="90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3" fillId="4" borderId="13" xfId="1" applyFont="1" applyFill="1" applyBorder="1"/>
    <xf numFmtId="1" fontId="2" fillId="5" borderId="13" xfId="0" applyNumberFormat="1" applyFont="1" applyFill="1" applyBorder="1" applyAlignment="1">
      <alignment horizontal="center"/>
    </xf>
    <xf numFmtId="0" fontId="30" fillId="4" borderId="13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4" fillId="0" borderId="0" xfId="1" applyFont="1"/>
    <xf numFmtId="9" fontId="2" fillId="0" borderId="0" xfId="0" applyNumberFormat="1" applyFont="1" applyBorder="1" applyAlignment="1">
      <alignment horizontal="center"/>
    </xf>
    <xf numFmtId="0" fontId="0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4" xfId="0" applyFont="1" applyBorder="1" applyAlignment="1">
      <alignment horizontal="right"/>
    </xf>
    <xf numFmtId="0" fontId="2" fillId="0" borderId="4" xfId="0" applyFont="1" applyBorder="1"/>
    <xf numFmtId="9" fontId="2" fillId="0" borderId="4" xfId="0" applyNumberFormat="1" applyFont="1" applyBorder="1" applyAlignment="1">
      <alignment horizontal="center"/>
    </xf>
    <xf numFmtId="0" fontId="0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2" fillId="0" borderId="5" xfId="0" applyFont="1" applyBorder="1" applyAlignment="1">
      <alignment horizontal="right"/>
    </xf>
    <xf numFmtId="0" fontId="2" fillId="0" borderId="5" xfId="0" applyFont="1" applyBorder="1"/>
    <xf numFmtId="9" fontId="2" fillId="0" borderId="5" xfId="0" applyNumberFormat="1" applyFont="1" applyBorder="1" applyAlignment="1">
      <alignment horizontal="center"/>
    </xf>
    <xf numFmtId="0" fontId="26" fillId="0" borderId="0" xfId="0" applyFont="1"/>
    <xf numFmtId="0" fontId="2" fillId="5" borderId="13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0" fillId="4" borderId="13" xfId="0" applyFont="1" applyFill="1" applyBorder="1" applyAlignment="1">
      <alignment vertical="center"/>
    </xf>
    <xf numFmtId="0" fontId="0" fillId="4" borderId="13" xfId="0" applyFont="1" applyFill="1" applyBorder="1" applyAlignment="1">
      <alignment vertical="center" wrapText="1"/>
    </xf>
    <xf numFmtId="0" fontId="0" fillId="4" borderId="13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vertical="center"/>
    </xf>
    <xf numFmtId="0" fontId="2" fillId="4" borderId="14" xfId="0" applyFont="1" applyFill="1" applyBorder="1" applyAlignment="1">
      <alignment vertical="center" wrapText="1"/>
    </xf>
    <xf numFmtId="0" fontId="2" fillId="4" borderId="15" xfId="0" applyFont="1" applyFill="1" applyBorder="1" applyAlignment="1">
      <alignment vertical="center" wrapText="1"/>
    </xf>
    <xf numFmtId="0" fontId="2" fillId="4" borderId="16" xfId="0" applyFont="1" applyFill="1" applyBorder="1" applyAlignment="1">
      <alignment vertical="center" wrapText="1"/>
    </xf>
    <xf numFmtId="0" fontId="3" fillId="4" borderId="13" xfId="1" applyFill="1" applyBorder="1"/>
    <xf numFmtId="0" fontId="2" fillId="0" borderId="3" xfId="0" applyFont="1" applyBorder="1" applyAlignment="1">
      <alignment horizontal="right"/>
    </xf>
    <xf numFmtId="0" fontId="2" fillId="0" borderId="3" xfId="0" applyFont="1" applyBorder="1"/>
    <xf numFmtId="9" fontId="2" fillId="0" borderId="3" xfId="0" applyNumberFormat="1" applyFont="1" applyBorder="1" applyAlignment="1">
      <alignment horizontal="center"/>
    </xf>
    <xf numFmtId="0" fontId="2" fillId="4" borderId="14" xfId="0" applyFont="1" applyFill="1" applyBorder="1" applyAlignment="1">
      <alignment horizontal="center" textRotation="90"/>
    </xf>
    <xf numFmtId="0" fontId="2" fillId="4" borderId="15" xfId="0" applyFont="1" applyFill="1" applyBorder="1" applyAlignment="1">
      <alignment horizontal="center" textRotation="90"/>
    </xf>
    <xf numFmtId="0" fontId="2" fillId="4" borderId="16" xfId="0" applyFont="1" applyFill="1" applyBorder="1" applyAlignment="1">
      <alignment horizontal="center" textRotation="90"/>
    </xf>
    <xf numFmtId="0" fontId="31" fillId="5" borderId="13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 textRotation="90"/>
    </xf>
    <xf numFmtId="0" fontId="2" fillId="4" borderId="19" xfId="0" applyFont="1" applyFill="1" applyBorder="1" applyAlignment="1">
      <alignment horizontal="center" textRotation="90"/>
    </xf>
    <xf numFmtId="0" fontId="0" fillId="5" borderId="13" xfId="0" applyFont="1" applyFill="1" applyBorder="1" applyAlignment="1">
      <alignment horizontal="center"/>
    </xf>
    <xf numFmtId="0" fontId="2" fillId="5" borderId="20" xfId="0" applyFont="1" applyFill="1" applyBorder="1" applyAlignment="1"/>
    <xf numFmtId="0" fontId="2" fillId="5" borderId="17" xfId="0" applyFont="1" applyFill="1" applyBorder="1" applyAlignment="1"/>
    <xf numFmtId="0" fontId="2" fillId="5" borderId="21" xfId="0" applyFont="1" applyFill="1" applyBorder="1" applyAlignment="1"/>
    <xf numFmtId="0" fontId="11" fillId="5" borderId="14" xfId="0" applyFont="1" applyFill="1" applyBorder="1" applyAlignment="1">
      <alignment horizontal="center" vertical="center" wrapText="1"/>
    </xf>
    <xf numFmtId="9" fontId="0" fillId="0" borderId="3" xfId="0" applyNumberFormat="1" applyFont="1" applyBorder="1" applyAlignment="1">
      <alignment horizontal="left"/>
    </xf>
    <xf numFmtId="9" fontId="0" fillId="0" borderId="5" xfId="0" applyNumberFormat="1" applyFont="1" applyBorder="1" applyAlignment="1">
      <alignment horizontal="left"/>
    </xf>
    <xf numFmtId="0" fontId="2" fillId="4" borderId="13" xfId="0" applyFont="1" applyFill="1" applyBorder="1" applyAlignment="1">
      <alignment vertical="center" wrapText="1"/>
    </xf>
    <xf numFmtId="0" fontId="3" fillId="4" borderId="13" xfId="1" applyFill="1" applyBorder="1" applyAlignment="1">
      <alignment vertical="center"/>
    </xf>
    <xf numFmtId="0" fontId="29" fillId="3" borderId="13" xfId="0" applyFont="1" applyFill="1" applyBorder="1" applyAlignment="1">
      <alignment vertical="center"/>
    </xf>
    <xf numFmtId="0" fontId="2" fillId="4" borderId="18" xfId="0" applyFont="1" applyFill="1" applyBorder="1" applyAlignment="1"/>
    <xf numFmtId="0" fontId="2" fillId="4" borderId="22" xfId="0" applyFont="1" applyFill="1" applyBorder="1" applyAlignment="1"/>
    <xf numFmtId="0" fontId="2" fillId="4" borderId="23" xfId="0" applyFont="1" applyFill="1" applyBorder="1" applyAlignment="1"/>
    <xf numFmtId="0" fontId="2" fillId="4" borderId="24" xfId="0" applyFont="1" applyFill="1" applyBorder="1" applyAlignment="1"/>
    <xf numFmtId="0" fontId="30" fillId="4" borderId="13" xfId="0" applyFont="1" applyFill="1" applyBorder="1" applyAlignment="1">
      <alignment horizontal="center" vertical="center"/>
    </xf>
    <xf numFmtId="0" fontId="8" fillId="0" borderId="0" xfId="0" applyFont="1" applyBorder="1"/>
    <xf numFmtId="0" fontId="15" fillId="4" borderId="13" xfId="0" applyFont="1" applyFill="1" applyBorder="1" applyAlignment="1">
      <alignment horizontal="center" vertical="center"/>
    </xf>
    <xf numFmtId="0" fontId="9" fillId="4" borderId="13" xfId="0" applyFont="1" applyFill="1" applyBorder="1"/>
    <xf numFmtId="0" fontId="7" fillId="4" borderId="13" xfId="0" applyFont="1" applyFill="1" applyBorder="1" applyAlignment="1">
      <alignment vertical="center" wrapText="1"/>
    </xf>
    <xf numFmtId="0" fontId="2" fillId="4" borderId="17" xfId="0" applyFont="1" applyFill="1" applyBorder="1" applyAlignment="1"/>
    <xf numFmtId="0" fontId="2" fillId="4" borderId="21" xfId="0" applyFont="1" applyFill="1" applyBorder="1" applyAlignment="1"/>
    <xf numFmtId="0" fontId="0" fillId="0" borderId="1" xfId="0" applyBorder="1"/>
    <xf numFmtId="0" fontId="2" fillId="5" borderId="13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/>
    <xf numFmtId="0" fontId="29" fillId="3" borderId="26" xfId="0" applyFont="1" applyFill="1" applyBorder="1" applyAlignment="1">
      <alignment horizontal="left" wrapText="1"/>
    </xf>
    <xf numFmtId="0" fontId="2" fillId="4" borderId="26" xfId="0" applyFont="1" applyFill="1" applyBorder="1" applyAlignment="1">
      <alignment horizontal="center" wrapText="1"/>
    </xf>
    <xf numFmtId="9" fontId="0" fillId="0" borderId="0" xfId="0" applyNumberFormat="1" applyFont="1" applyBorder="1" applyAlignment="1">
      <alignment horizontal="left"/>
    </xf>
    <xf numFmtId="1" fontId="6" fillId="0" borderId="0" xfId="0" applyNumberFormat="1" applyFont="1" applyBorder="1"/>
    <xf numFmtId="0" fontId="2" fillId="5" borderId="17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13" fillId="0" borderId="0" xfId="0" applyFont="1" applyAlignment="1">
      <alignment vertical="top"/>
    </xf>
    <xf numFmtId="0" fontId="2" fillId="0" borderId="15" xfId="0" applyFont="1" applyFill="1" applyBorder="1" applyAlignment="1">
      <alignment vertical="center" wrapText="1"/>
    </xf>
    <xf numFmtId="0" fontId="15" fillId="0" borderId="0" xfId="0" applyFont="1" applyBorder="1" applyAlignment="1">
      <alignment horizontal="left"/>
    </xf>
    <xf numFmtId="0" fontId="3" fillId="2" borderId="1" xfId="1" applyFill="1" applyBorder="1"/>
    <xf numFmtId="0" fontId="31" fillId="5" borderId="17" xfId="0" applyFont="1" applyFill="1" applyBorder="1" applyAlignment="1">
      <alignment horizontal="center"/>
    </xf>
    <xf numFmtId="0" fontId="29" fillId="3" borderId="17" xfId="0" applyFont="1" applyFill="1" applyBorder="1"/>
    <xf numFmtId="1" fontId="2" fillId="5" borderId="21" xfId="0" applyNumberFormat="1" applyFont="1" applyFill="1" applyBorder="1" applyAlignment="1">
      <alignment horizontal="center"/>
    </xf>
    <xf numFmtId="0" fontId="31" fillId="5" borderId="20" xfId="0" applyFont="1" applyFill="1" applyBorder="1" applyAlignment="1">
      <alignment horizontal="center"/>
    </xf>
    <xf numFmtId="0" fontId="0" fillId="5" borderId="20" xfId="0" applyFont="1" applyFill="1" applyBorder="1"/>
    <xf numFmtId="0" fontId="0" fillId="5" borderId="20" xfId="0" applyFont="1" applyFill="1" applyBorder="1" applyAlignment="1">
      <alignment horizontal="center"/>
    </xf>
    <xf numFmtId="0" fontId="2" fillId="5" borderId="23" xfId="0" applyFont="1" applyFill="1" applyBorder="1" applyAlignment="1">
      <alignment horizontal="center" vertical="center" wrapText="1"/>
    </xf>
    <xf numFmtId="0" fontId="3" fillId="4" borderId="17" xfId="1" applyFill="1" applyBorder="1"/>
    <xf numFmtId="0" fontId="2" fillId="4" borderId="17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left"/>
    </xf>
    <xf numFmtId="0" fontId="2" fillId="4" borderId="14" xfId="0" applyFont="1" applyFill="1" applyBorder="1" applyAlignment="1">
      <alignment horizontal="center" textRotation="90"/>
    </xf>
    <xf numFmtId="0" fontId="2" fillId="4" borderId="15" xfId="0" applyFont="1" applyFill="1" applyBorder="1" applyAlignment="1">
      <alignment horizontal="center" textRotation="90"/>
    </xf>
    <xf numFmtId="0" fontId="2" fillId="4" borderId="16" xfId="0" applyFont="1" applyFill="1" applyBorder="1" applyAlignment="1">
      <alignment horizontal="center" textRotation="90"/>
    </xf>
    <xf numFmtId="0" fontId="0" fillId="4" borderId="1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" fontId="0" fillId="0" borderId="1" xfId="0" applyNumberFormat="1" applyBorder="1"/>
    <xf numFmtId="1" fontId="2" fillId="4" borderId="13" xfId="0" applyNumberFormat="1" applyFont="1" applyFill="1" applyBorder="1" applyAlignment="1">
      <alignment horizontal="center"/>
    </xf>
    <xf numFmtId="1" fontId="2" fillId="4" borderId="0" xfId="0" applyNumberFormat="1" applyFont="1" applyFill="1" applyAlignment="1">
      <alignment horizontal="center"/>
    </xf>
    <xf numFmtId="1" fontId="2" fillId="4" borderId="14" xfId="0" applyNumberFormat="1" applyFont="1" applyFill="1" applyBorder="1" applyAlignment="1">
      <alignment horizontal="center"/>
    </xf>
    <xf numFmtId="1" fontId="2" fillId="4" borderId="26" xfId="0" applyNumberFormat="1" applyFont="1" applyFill="1" applyBorder="1" applyAlignment="1">
      <alignment horizontal="center" wrapText="1"/>
    </xf>
    <xf numFmtId="1" fontId="2" fillId="4" borderId="13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2" fillId="5" borderId="13" xfId="0" applyNumberFormat="1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left"/>
    </xf>
    <xf numFmtId="2" fontId="26" fillId="0" borderId="0" xfId="0" applyNumberFormat="1" applyFont="1" applyBorder="1" applyAlignment="1">
      <alignment horizontal="center"/>
    </xf>
    <xf numFmtId="1" fontId="28" fillId="0" borderId="0" xfId="0" applyNumberFormat="1" applyFont="1" applyBorder="1" applyAlignment="1">
      <alignment horizontal="right"/>
    </xf>
    <xf numFmtId="9" fontId="28" fillId="0" borderId="0" xfId="0" applyNumberFormat="1" applyFont="1" applyBorder="1" applyAlignment="1">
      <alignment horizontal="center"/>
    </xf>
    <xf numFmtId="1" fontId="0" fillId="0" borderId="0" xfId="0" applyNumberFormat="1"/>
    <xf numFmtId="0" fontId="29" fillId="7" borderId="1" xfId="0" applyFont="1" applyFill="1" applyBorder="1"/>
    <xf numFmtId="0" fontId="29" fillId="7" borderId="1" xfId="0" applyFont="1" applyFill="1" applyBorder="1" applyAlignment="1">
      <alignment horizontal="left" wrapText="1"/>
    </xf>
    <xf numFmtId="0" fontId="29" fillId="7" borderId="1" xfId="0" applyFont="1" applyFill="1" applyBorder="1" applyAlignment="1">
      <alignment vertical="center"/>
    </xf>
    <xf numFmtId="0" fontId="3" fillId="0" borderId="0" xfId="1" applyNumberFormat="1" applyFill="1" applyBorder="1" applyAlignment="1" applyProtection="1"/>
    <xf numFmtId="0" fontId="2" fillId="5" borderId="27" xfId="0" applyFont="1" applyFill="1" applyBorder="1" applyAlignment="1">
      <alignment horizontal="left"/>
    </xf>
    <xf numFmtId="0" fontId="2" fillId="4" borderId="16" xfId="0" quotePrefix="1" applyFont="1" applyFill="1" applyBorder="1" applyAlignment="1">
      <alignment horizontal="center" textRotation="90"/>
    </xf>
    <xf numFmtId="0" fontId="2" fillId="5" borderId="25" xfId="0" applyFont="1" applyFill="1" applyBorder="1" applyAlignment="1">
      <alignment horizontal="center"/>
    </xf>
    <xf numFmtId="0" fontId="3" fillId="4" borderId="0" xfId="1" applyFill="1"/>
    <xf numFmtId="1" fontId="2" fillId="4" borderId="13" xfId="0" applyNumberFormat="1" applyFont="1" applyFill="1" applyBorder="1" applyAlignment="1">
      <alignment horizontal="center" wrapText="1"/>
    </xf>
    <xf numFmtId="0" fontId="3" fillId="4" borderId="23" xfId="1" applyFill="1" applyBorder="1"/>
    <xf numFmtId="0" fontId="3" fillId="4" borderId="27" xfId="1" applyFill="1" applyBorder="1"/>
    <xf numFmtId="0" fontId="3" fillId="4" borderId="20" xfId="1" applyFill="1" applyBorder="1"/>
    <xf numFmtId="0" fontId="3" fillId="4" borderId="21" xfId="1" applyFill="1" applyBorder="1"/>
    <xf numFmtId="0" fontId="29" fillId="7" borderId="2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171" fontId="1" fillId="0" borderId="0" xfId="5"/>
    <xf numFmtId="9" fontId="0" fillId="0" borderId="0" xfId="0" applyNumberFormat="1" applyAlignment="1">
      <alignment horizontal="center" vertical="center"/>
    </xf>
    <xf numFmtId="0" fontId="0" fillId="0" borderId="0" xfId="0" applyBorder="1"/>
    <xf numFmtId="0" fontId="2" fillId="5" borderId="17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 textRotation="90"/>
    </xf>
    <xf numFmtId="0" fontId="2" fillId="4" borderId="15" xfId="0" applyFont="1" applyFill="1" applyBorder="1" applyAlignment="1">
      <alignment horizontal="center" textRotation="90"/>
    </xf>
    <xf numFmtId="0" fontId="2" fillId="4" borderId="16" xfId="0" applyFont="1" applyFill="1" applyBorder="1" applyAlignment="1">
      <alignment horizontal="center" textRotation="90"/>
    </xf>
    <xf numFmtId="0" fontId="0" fillId="4" borderId="13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0" fillId="4" borderId="17" xfId="0" applyFont="1" applyFill="1" applyBorder="1"/>
    <xf numFmtId="0" fontId="15" fillId="5" borderId="20" xfId="0" applyFont="1" applyFill="1" applyBorder="1" applyAlignment="1">
      <alignment horizontal="center"/>
    </xf>
    <xf numFmtId="0" fontId="15" fillId="4" borderId="21" xfId="0" applyFont="1" applyFill="1" applyBorder="1" applyAlignment="1">
      <alignment horizontal="center"/>
    </xf>
    <xf numFmtId="0" fontId="15" fillId="4" borderId="20" xfId="0" applyFont="1" applyFill="1" applyBorder="1" applyAlignment="1">
      <alignment horizontal="center"/>
    </xf>
    <xf numFmtId="0" fontId="0" fillId="4" borderId="20" xfId="0" applyFont="1" applyFill="1" applyBorder="1"/>
    <xf numFmtId="0" fontId="29" fillId="3" borderId="21" xfId="0" applyFont="1" applyFill="1" applyBorder="1"/>
    <xf numFmtId="0" fontId="6" fillId="0" borderId="19" xfId="0" applyFont="1" applyBorder="1"/>
    <xf numFmtId="0" fontId="31" fillId="5" borderId="21" xfId="0" applyFont="1" applyFill="1" applyBorder="1" applyAlignment="1">
      <alignment horizontal="center"/>
    </xf>
    <xf numFmtId="193" fontId="0" fillId="0" borderId="0" xfId="0" applyNumberFormat="1" applyBorder="1"/>
    <xf numFmtId="198" fontId="1" fillId="0" borderId="0" xfId="5" applyNumberFormat="1" applyBorder="1"/>
    <xf numFmtId="2" fontId="0" fillId="0" borderId="0" xfId="0" applyNumberFormat="1" applyBorder="1"/>
    <xf numFmtId="198" fontId="0" fillId="0" borderId="0" xfId="0" applyNumberFormat="1"/>
    <xf numFmtId="9" fontId="1" fillId="0" borderId="0" xfId="3"/>
    <xf numFmtId="10" fontId="1" fillId="0" borderId="0" xfId="3" applyNumberFormat="1"/>
    <xf numFmtId="194" fontId="1" fillId="0" borderId="0" xfId="3" applyNumberFormat="1"/>
    <xf numFmtId="2" fontId="0" fillId="0" borderId="0" xfId="0" applyNumberFormat="1"/>
    <xf numFmtId="0" fontId="15" fillId="4" borderId="25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15" fillId="4" borderId="18" xfId="0" applyFont="1" applyFill="1" applyBorder="1" applyAlignment="1">
      <alignment horizontal="center"/>
    </xf>
    <xf numFmtId="0" fontId="2" fillId="5" borderId="13" xfId="0" applyFont="1" applyFill="1" applyBorder="1" applyAlignment="1"/>
    <xf numFmtId="0" fontId="29" fillId="3" borderId="21" xfId="0" applyFont="1" applyFill="1" applyBorder="1" applyAlignment="1">
      <alignment horizontal="left" wrapText="1"/>
    </xf>
    <xf numFmtId="0" fontId="2" fillId="4" borderId="20" xfId="0" applyFont="1" applyFill="1" applyBorder="1" applyAlignment="1"/>
    <xf numFmtId="0" fontId="3" fillId="4" borderId="14" xfId="1" applyFill="1" applyBorder="1"/>
    <xf numFmtId="3" fontId="0" fillId="0" borderId="0" xfId="0" applyNumberFormat="1"/>
    <xf numFmtId="0" fontId="29" fillId="3" borderId="14" xfId="0" applyFont="1" applyFill="1" applyBorder="1" applyAlignment="1">
      <alignment horizontal="left" wrapText="1"/>
    </xf>
    <xf numFmtId="0" fontId="29" fillId="3" borderId="13" xfId="0" applyFont="1" applyFill="1" applyBorder="1" applyAlignment="1">
      <alignment horizontal="left" wrapText="1"/>
    </xf>
    <xf numFmtId="0" fontId="0" fillId="0" borderId="1" xfId="0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6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8" xfId="0" applyBorder="1" applyAlignment="1">
      <alignment horizontal="left"/>
    </xf>
    <xf numFmtId="0" fontId="3" fillId="0" borderId="0" xfId="1" applyAlignment="1">
      <alignment horizontal="center"/>
    </xf>
    <xf numFmtId="0" fontId="0" fillId="0" borderId="9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0" xfId="1" applyNumberFormat="1" applyFill="1" applyBorder="1" applyAlignment="1" applyProtection="1">
      <alignment horizontal="center"/>
    </xf>
    <xf numFmtId="0" fontId="3" fillId="0" borderId="0" xfId="1" applyAlignment="1">
      <alignment horizontal="left"/>
    </xf>
    <xf numFmtId="0" fontId="2" fillId="5" borderId="13" xfId="0" applyFont="1" applyFill="1" applyBorder="1" applyAlignment="1">
      <alignment horizontal="center"/>
    </xf>
    <xf numFmtId="0" fontId="2" fillId="4" borderId="13" xfId="0" applyFont="1" applyFill="1" applyBorder="1" applyAlignment="1">
      <alignment horizontal="center" textRotation="90"/>
    </xf>
    <xf numFmtId="0" fontId="2" fillId="5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0" fillId="4" borderId="14" xfId="0" applyFont="1" applyFill="1" applyBorder="1" applyAlignment="1">
      <alignment horizontal="center" vertical="center" wrapText="1"/>
    </xf>
    <xf numFmtId="0" fontId="0" fillId="4" borderId="15" xfId="0" applyFont="1" applyFill="1" applyBorder="1" applyAlignment="1">
      <alignment horizontal="center" vertical="center" wrapText="1"/>
    </xf>
    <xf numFmtId="0" fontId="0" fillId="4" borderId="16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/>
    </xf>
    <xf numFmtId="0" fontId="0" fillId="4" borderId="15" xfId="0" applyFont="1" applyFill="1" applyBorder="1" applyAlignment="1">
      <alignment horizontal="center" vertical="center"/>
    </xf>
    <xf numFmtId="0" fontId="0" fillId="4" borderId="16" xfId="0" applyFont="1" applyFill="1" applyBorder="1" applyAlignment="1">
      <alignment horizontal="center" vertical="center"/>
    </xf>
    <xf numFmtId="0" fontId="0" fillId="5" borderId="18" xfId="0" applyFont="1" applyFill="1" applyBorder="1" applyAlignment="1">
      <alignment horizontal="center" vertical="center"/>
    </xf>
    <xf numFmtId="0" fontId="0" fillId="5" borderId="25" xfId="0" applyFont="1" applyFill="1" applyBorder="1" applyAlignment="1">
      <alignment horizontal="center" vertical="center"/>
    </xf>
    <xf numFmtId="0" fontId="0" fillId="5" borderId="22" xfId="0" applyFont="1" applyFill="1" applyBorder="1" applyAlignment="1">
      <alignment horizontal="center" vertical="center"/>
    </xf>
    <xf numFmtId="0" fontId="0" fillId="5" borderId="23" xfId="0" applyFont="1" applyFill="1" applyBorder="1" applyAlignment="1">
      <alignment horizontal="center" vertical="center"/>
    </xf>
    <xf numFmtId="0" fontId="0" fillId="5" borderId="26" xfId="0" applyFont="1" applyFill="1" applyBorder="1" applyAlignment="1">
      <alignment horizontal="center" vertical="center"/>
    </xf>
    <xf numFmtId="0" fontId="0" fillId="5" borderId="24" xfId="0" applyFont="1" applyFill="1" applyBorder="1" applyAlignment="1">
      <alignment horizontal="center" vertical="center"/>
    </xf>
    <xf numFmtId="0" fontId="0" fillId="4" borderId="20" xfId="0" applyFont="1" applyFill="1" applyBorder="1" applyAlignment="1">
      <alignment horizontal="center"/>
    </xf>
    <xf numFmtId="0" fontId="0" fillId="4" borderId="17" xfId="0" applyFont="1" applyFill="1" applyBorder="1" applyAlignment="1">
      <alignment horizontal="center"/>
    </xf>
    <xf numFmtId="0" fontId="0" fillId="4" borderId="21" xfId="0" applyFont="1" applyFill="1" applyBorder="1" applyAlignment="1">
      <alignment horizontal="center"/>
    </xf>
    <xf numFmtId="0" fontId="29" fillId="3" borderId="14" xfId="0" applyFont="1" applyFill="1" applyBorder="1" applyAlignment="1">
      <alignment horizontal="left" wrapText="1"/>
    </xf>
    <xf numFmtId="0" fontId="29" fillId="3" borderId="15" xfId="0" applyFont="1" applyFill="1" applyBorder="1" applyAlignment="1">
      <alignment horizontal="left" wrapText="1"/>
    </xf>
    <xf numFmtId="0" fontId="29" fillId="3" borderId="16" xfId="0" applyFont="1" applyFill="1" applyBorder="1" applyAlignment="1">
      <alignment horizontal="left" wrapText="1"/>
    </xf>
    <xf numFmtId="0" fontId="2" fillId="4" borderId="14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horizontal="center" wrapText="1"/>
    </xf>
    <xf numFmtId="0" fontId="2" fillId="4" borderId="16" xfId="0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wrapText="1"/>
    </xf>
    <xf numFmtId="0" fontId="2" fillId="5" borderId="16" xfId="0" applyFont="1" applyFill="1" applyBorder="1" applyAlignment="1">
      <alignment horizontal="center" wrapText="1"/>
    </xf>
    <xf numFmtId="0" fontId="2" fillId="4" borderId="14" xfId="0" applyFont="1" applyFill="1" applyBorder="1" applyAlignment="1">
      <alignment horizontal="center" textRotation="90"/>
    </xf>
    <xf numFmtId="0" fontId="2" fillId="4" borderId="15" xfId="0" applyFont="1" applyFill="1" applyBorder="1" applyAlignment="1">
      <alignment horizontal="center" textRotation="90"/>
    </xf>
    <xf numFmtId="0" fontId="2" fillId="4" borderId="16" xfId="0" applyFont="1" applyFill="1" applyBorder="1" applyAlignment="1">
      <alignment horizontal="center" textRotation="90"/>
    </xf>
    <xf numFmtId="0" fontId="2" fillId="4" borderId="14" xfId="0" applyFont="1" applyFill="1" applyBorder="1" applyAlignment="1">
      <alignment horizontal="center" textRotation="90" wrapText="1"/>
    </xf>
    <xf numFmtId="0" fontId="2" fillId="4" borderId="15" xfId="0" applyFont="1" applyFill="1" applyBorder="1" applyAlignment="1">
      <alignment horizontal="center" textRotation="90" wrapText="1"/>
    </xf>
    <xf numFmtId="0" fontId="2" fillId="4" borderId="16" xfId="0" applyFont="1" applyFill="1" applyBorder="1" applyAlignment="1">
      <alignment horizontal="center" textRotation="90" wrapText="1"/>
    </xf>
    <xf numFmtId="0" fontId="2" fillId="5" borderId="13" xfId="0" applyFont="1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center" vertical="center" wrapText="1"/>
    </xf>
    <xf numFmtId="0" fontId="2" fillId="4" borderId="2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0" fillId="5" borderId="14" xfId="0" applyFont="1" applyFill="1" applyBorder="1" applyAlignment="1">
      <alignment horizontal="center" vertical="center"/>
    </xf>
    <xf numFmtId="0" fontId="0" fillId="5" borderId="15" xfId="0" applyFont="1" applyFill="1" applyBorder="1" applyAlignment="1">
      <alignment horizontal="center" vertical="center"/>
    </xf>
    <xf numFmtId="0" fontId="0" fillId="5" borderId="16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left" vertical="center" wrapText="1"/>
    </xf>
    <xf numFmtId="0" fontId="0" fillId="4" borderId="16" xfId="0" applyFont="1" applyFill="1" applyBorder="1" applyAlignment="1">
      <alignment horizontal="left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0" fillId="4" borderId="18" xfId="0" applyFont="1" applyFill="1" applyBorder="1" applyAlignment="1">
      <alignment horizontal="center" vertical="center" wrapText="1"/>
    </xf>
    <xf numFmtId="0" fontId="0" fillId="4" borderId="23" xfId="0" applyFont="1" applyFill="1" applyBorder="1" applyAlignment="1">
      <alignment horizontal="center" vertical="center" wrapText="1"/>
    </xf>
    <xf numFmtId="0" fontId="2" fillId="5" borderId="23" xfId="0" applyFont="1" applyFill="1" applyBorder="1" applyAlignment="1">
      <alignment horizontal="left" vertical="center" wrapText="1"/>
    </xf>
    <xf numFmtId="0" fontId="2" fillId="5" borderId="26" xfId="0" applyFont="1" applyFill="1" applyBorder="1" applyAlignment="1">
      <alignment horizontal="left" vertical="center" wrapText="1"/>
    </xf>
    <xf numFmtId="0" fontId="2" fillId="5" borderId="24" xfId="0" applyFont="1" applyFill="1" applyBorder="1" applyAlignment="1">
      <alignment horizontal="left" vertical="center" wrapText="1"/>
    </xf>
    <xf numFmtId="0" fontId="0" fillId="4" borderId="25" xfId="0" applyFont="1" applyFill="1" applyBorder="1" applyAlignment="1">
      <alignment horizontal="center" vertical="center"/>
    </xf>
    <xf numFmtId="0" fontId="0" fillId="4" borderId="22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27" xfId="0" applyFont="1" applyFill="1" applyBorder="1" applyAlignment="1">
      <alignment horizontal="center" vertical="center"/>
    </xf>
    <xf numFmtId="0" fontId="0" fillId="4" borderId="26" xfId="0" applyFont="1" applyFill="1" applyBorder="1" applyAlignment="1">
      <alignment horizontal="center" vertical="center"/>
    </xf>
    <xf numFmtId="0" fontId="0" fillId="4" borderId="24" xfId="0" applyFont="1" applyFill="1" applyBorder="1" applyAlignment="1">
      <alignment horizontal="center" vertic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5" xfId="0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 vertical="center" wrapText="1"/>
    </xf>
    <xf numFmtId="0" fontId="11" fillId="5" borderId="26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0" fillId="4" borderId="18" xfId="0" applyFont="1" applyFill="1" applyBorder="1" applyAlignment="1">
      <alignment horizontal="center" vertical="center"/>
    </xf>
    <xf numFmtId="0" fontId="0" fillId="4" borderId="19" xfId="0" applyFont="1" applyFill="1" applyBorder="1" applyAlignment="1">
      <alignment horizontal="center" vertical="center"/>
    </xf>
    <xf numFmtId="0" fontId="0" fillId="4" borderId="23" xfId="0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/>
    </xf>
    <xf numFmtId="0" fontId="0" fillId="4" borderId="15" xfId="0" applyFont="1" applyFill="1" applyBorder="1" applyAlignment="1">
      <alignment horizontal="center"/>
    </xf>
    <xf numFmtId="0" fontId="0" fillId="4" borderId="16" xfId="0" applyFont="1" applyFill="1" applyBorder="1" applyAlignment="1">
      <alignment horizontal="center"/>
    </xf>
    <xf numFmtId="0" fontId="0" fillId="4" borderId="18" xfId="0" applyFont="1" applyFill="1" applyBorder="1" applyAlignment="1">
      <alignment horizontal="center"/>
    </xf>
    <xf numFmtId="0" fontId="0" fillId="4" borderId="19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left" vertical="center" wrapText="1"/>
    </xf>
    <xf numFmtId="0" fontId="2" fillId="4" borderId="16" xfId="0" applyFont="1" applyFill="1" applyBorder="1" applyAlignment="1">
      <alignment horizontal="left" vertical="center" wrapText="1"/>
    </xf>
    <xf numFmtId="0" fontId="2" fillId="5" borderId="23" xfId="0" applyFont="1" applyFill="1" applyBorder="1" applyAlignment="1">
      <alignment horizontal="left"/>
    </xf>
    <xf numFmtId="0" fontId="2" fillId="5" borderId="26" xfId="0" applyFont="1" applyFill="1" applyBorder="1" applyAlignment="1">
      <alignment horizontal="left"/>
    </xf>
    <xf numFmtId="0" fontId="2" fillId="5" borderId="24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left" vertical="center" wrapText="1"/>
    </xf>
    <xf numFmtId="0" fontId="9" fillId="4" borderId="0" xfId="0" applyFont="1" applyFill="1" applyBorder="1" applyAlignment="1">
      <alignment horizontal="center"/>
    </xf>
    <xf numFmtId="0" fontId="9" fillId="4" borderId="27" xfId="0" applyFont="1" applyFill="1" applyBorder="1" applyAlignment="1">
      <alignment horizontal="center"/>
    </xf>
  </cellXfs>
  <cellStyles count="7">
    <cellStyle name="Гиперссылка" xfId="1" builtinId="8"/>
    <cellStyle name="Обычный" xfId="0" builtinId="0"/>
    <cellStyle name="Обычный 2" xfId="2"/>
    <cellStyle name="Процентный" xfId="3" builtinId="5"/>
    <cellStyle name="Процентный 2" xfId="4"/>
    <cellStyle name="Финансовый" xfId="5" builtinId="3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.png"/><Relationship Id="rId4" Type="http://schemas.openxmlformats.org/officeDocument/2006/relationships/image" Target="../media/image4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3" Type="http://schemas.openxmlformats.org/officeDocument/2006/relationships/image" Target="../media/image48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jpeg"/><Relationship Id="rId1" Type="http://schemas.openxmlformats.org/officeDocument/2006/relationships/image" Target="../media/image3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3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3.png"/><Relationship Id="rId4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3.png"/><Relationship Id="rId4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.png"/><Relationship Id="rId4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28575</xdr:rowOff>
    </xdr:from>
    <xdr:to>
      <xdr:col>0</xdr:col>
      <xdr:colOff>1066800</xdr:colOff>
      <xdr:row>3</xdr:row>
      <xdr:rowOff>133350</xdr:rowOff>
    </xdr:to>
    <xdr:pic>
      <xdr:nvPicPr>
        <xdr:cNvPr id="55521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0"/>
          <a:ext cx="10191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</xdr:row>
      <xdr:rowOff>9525</xdr:rowOff>
    </xdr:from>
    <xdr:to>
      <xdr:col>9</xdr:col>
      <xdr:colOff>552450</xdr:colOff>
      <xdr:row>16</xdr:row>
      <xdr:rowOff>114300</xdr:rowOff>
    </xdr:to>
    <xdr:pic>
      <xdr:nvPicPr>
        <xdr:cNvPr id="55521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266700"/>
          <a:ext cx="3524250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952500</xdr:colOff>
      <xdr:row>0</xdr:row>
      <xdr:rowOff>66675</xdr:rowOff>
    </xdr:from>
    <xdr:to>
      <xdr:col>32</xdr:col>
      <xdr:colOff>466725</xdr:colOff>
      <xdr:row>2</xdr:row>
      <xdr:rowOff>9525</xdr:rowOff>
    </xdr:to>
    <xdr:pic>
      <xdr:nvPicPr>
        <xdr:cNvPr id="56463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66675"/>
          <a:ext cx="9239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30</xdr:row>
      <xdr:rowOff>38100</xdr:rowOff>
    </xdr:from>
    <xdr:to>
      <xdr:col>1</xdr:col>
      <xdr:colOff>914400</xdr:colOff>
      <xdr:row>33</xdr:row>
      <xdr:rowOff>114300</xdr:rowOff>
    </xdr:to>
    <xdr:pic>
      <xdr:nvPicPr>
        <xdr:cNvPr id="564633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572250"/>
          <a:ext cx="8667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25</xdr:row>
      <xdr:rowOff>66675</xdr:rowOff>
    </xdr:from>
    <xdr:to>
      <xdr:col>1</xdr:col>
      <xdr:colOff>866775</xdr:colOff>
      <xdr:row>28</xdr:row>
      <xdr:rowOff>114300</xdr:rowOff>
    </xdr:to>
    <xdr:pic>
      <xdr:nvPicPr>
        <xdr:cNvPr id="564634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791200"/>
          <a:ext cx="6667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45</xdr:row>
      <xdr:rowOff>38100</xdr:rowOff>
    </xdr:from>
    <xdr:to>
      <xdr:col>1</xdr:col>
      <xdr:colOff>847725</xdr:colOff>
      <xdr:row>48</xdr:row>
      <xdr:rowOff>123825</xdr:rowOff>
    </xdr:to>
    <xdr:pic>
      <xdr:nvPicPr>
        <xdr:cNvPr id="564635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900112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952500</xdr:colOff>
      <xdr:row>0</xdr:row>
      <xdr:rowOff>66675</xdr:rowOff>
    </xdr:from>
    <xdr:to>
      <xdr:col>15</xdr:col>
      <xdr:colOff>466725</xdr:colOff>
      <xdr:row>2</xdr:row>
      <xdr:rowOff>9525</xdr:rowOff>
    </xdr:to>
    <xdr:pic>
      <xdr:nvPicPr>
        <xdr:cNvPr id="56555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66675"/>
          <a:ext cx="92392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257175</xdr:colOff>
      <xdr:row>27</xdr:row>
      <xdr:rowOff>47625</xdr:rowOff>
    </xdr:from>
    <xdr:to>
      <xdr:col>1</xdr:col>
      <xdr:colOff>752475</xdr:colOff>
      <xdr:row>30</xdr:row>
      <xdr:rowOff>152400</xdr:rowOff>
    </xdr:to>
    <xdr:pic>
      <xdr:nvPicPr>
        <xdr:cNvPr id="565555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067425"/>
          <a:ext cx="495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23</xdr:row>
      <xdr:rowOff>85725</xdr:rowOff>
    </xdr:from>
    <xdr:to>
      <xdr:col>1</xdr:col>
      <xdr:colOff>933450</xdr:colOff>
      <xdr:row>25</xdr:row>
      <xdr:rowOff>104775</xdr:rowOff>
    </xdr:to>
    <xdr:pic>
      <xdr:nvPicPr>
        <xdr:cNvPr id="565556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457825"/>
          <a:ext cx="857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952500</xdr:colOff>
      <xdr:row>0</xdr:row>
      <xdr:rowOff>66675</xdr:rowOff>
    </xdr:from>
    <xdr:to>
      <xdr:col>15</xdr:col>
      <xdr:colOff>466725</xdr:colOff>
      <xdr:row>2</xdr:row>
      <xdr:rowOff>9525</xdr:rowOff>
    </xdr:to>
    <xdr:pic>
      <xdr:nvPicPr>
        <xdr:cNvPr id="56657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66675"/>
          <a:ext cx="990600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114300</xdr:colOff>
      <xdr:row>34</xdr:row>
      <xdr:rowOff>38100</xdr:rowOff>
    </xdr:from>
    <xdr:to>
      <xdr:col>1</xdr:col>
      <xdr:colOff>781050</xdr:colOff>
      <xdr:row>37</xdr:row>
      <xdr:rowOff>142875</xdr:rowOff>
    </xdr:to>
    <xdr:pic>
      <xdr:nvPicPr>
        <xdr:cNvPr id="566579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7086600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29</xdr:row>
      <xdr:rowOff>9525</xdr:rowOff>
    </xdr:from>
    <xdr:to>
      <xdr:col>1</xdr:col>
      <xdr:colOff>952500</xdr:colOff>
      <xdr:row>32</xdr:row>
      <xdr:rowOff>85725</xdr:rowOff>
    </xdr:to>
    <xdr:pic>
      <xdr:nvPicPr>
        <xdr:cNvPr id="566580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153150"/>
          <a:ext cx="8953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952500</xdr:colOff>
      <xdr:row>0</xdr:row>
      <xdr:rowOff>66675</xdr:rowOff>
    </xdr:from>
    <xdr:to>
      <xdr:col>29</xdr:col>
      <xdr:colOff>466725</xdr:colOff>
      <xdr:row>2</xdr:row>
      <xdr:rowOff>9525</xdr:rowOff>
    </xdr:to>
    <xdr:pic>
      <xdr:nvPicPr>
        <xdr:cNvPr id="57097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66675"/>
          <a:ext cx="9239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1190625</xdr:colOff>
      <xdr:row>50</xdr:row>
      <xdr:rowOff>704850</xdr:rowOff>
    </xdr:to>
    <xdr:pic>
      <xdr:nvPicPr>
        <xdr:cNvPr id="570973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839825"/>
          <a:ext cx="1057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51</xdr:row>
      <xdr:rowOff>85725</xdr:rowOff>
    </xdr:from>
    <xdr:to>
      <xdr:col>0</xdr:col>
      <xdr:colOff>866775</xdr:colOff>
      <xdr:row>51</xdr:row>
      <xdr:rowOff>666750</xdr:rowOff>
    </xdr:to>
    <xdr:pic>
      <xdr:nvPicPr>
        <xdr:cNvPr id="57097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4582775"/>
          <a:ext cx="457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52</xdr:row>
      <xdr:rowOff>19050</xdr:rowOff>
    </xdr:from>
    <xdr:to>
      <xdr:col>0</xdr:col>
      <xdr:colOff>942975</xdr:colOff>
      <xdr:row>52</xdr:row>
      <xdr:rowOff>742950</xdr:rowOff>
    </xdr:to>
    <xdr:pic>
      <xdr:nvPicPr>
        <xdr:cNvPr id="57097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5278100"/>
          <a:ext cx="5524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53</xdr:row>
      <xdr:rowOff>47625</xdr:rowOff>
    </xdr:from>
    <xdr:to>
      <xdr:col>0</xdr:col>
      <xdr:colOff>1152525</xdr:colOff>
      <xdr:row>53</xdr:row>
      <xdr:rowOff>714375</xdr:rowOff>
    </xdr:to>
    <xdr:pic>
      <xdr:nvPicPr>
        <xdr:cNvPr id="57097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068675"/>
          <a:ext cx="962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54</xdr:row>
      <xdr:rowOff>47625</xdr:rowOff>
    </xdr:from>
    <xdr:to>
      <xdr:col>0</xdr:col>
      <xdr:colOff>1000125</xdr:colOff>
      <xdr:row>54</xdr:row>
      <xdr:rowOff>704850</xdr:rowOff>
    </xdr:to>
    <xdr:pic>
      <xdr:nvPicPr>
        <xdr:cNvPr id="57097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830675"/>
          <a:ext cx="6762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55</xdr:row>
      <xdr:rowOff>85725</xdr:rowOff>
    </xdr:from>
    <xdr:to>
      <xdr:col>0</xdr:col>
      <xdr:colOff>1000125</xdr:colOff>
      <xdr:row>55</xdr:row>
      <xdr:rowOff>676275</xdr:rowOff>
    </xdr:to>
    <xdr:pic>
      <xdr:nvPicPr>
        <xdr:cNvPr id="570978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7630775"/>
          <a:ext cx="7143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27</xdr:row>
      <xdr:rowOff>38100</xdr:rowOff>
    </xdr:from>
    <xdr:to>
      <xdr:col>0</xdr:col>
      <xdr:colOff>1285875</xdr:colOff>
      <xdr:row>28</xdr:row>
      <xdr:rowOff>171450</xdr:rowOff>
    </xdr:to>
    <xdr:pic>
      <xdr:nvPicPr>
        <xdr:cNvPr id="57097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86750"/>
          <a:ext cx="1190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33</xdr:row>
      <xdr:rowOff>38100</xdr:rowOff>
    </xdr:from>
    <xdr:to>
      <xdr:col>0</xdr:col>
      <xdr:colOff>1304925</xdr:colOff>
      <xdr:row>34</xdr:row>
      <xdr:rowOff>171450</xdr:rowOff>
    </xdr:to>
    <xdr:pic>
      <xdr:nvPicPr>
        <xdr:cNvPr id="57098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9429750"/>
          <a:ext cx="1190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43</xdr:row>
      <xdr:rowOff>28575</xdr:rowOff>
    </xdr:from>
    <xdr:to>
      <xdr:col>0</xdr:col>
      <xdr:colOff>857250</xdr:colOff>
      <xdr:row>43</xdr:row>
      <xdr:rowOff>723900</xdr:rowOff>
    </xdr:to>
    <xdr:pic>
      <xdr:nvPicPr>
        <xdr:cNvPr id="57098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325225"/>
          <a:ext cx="4476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14</xdr:row>
      <xdr:rowOff>95250</xdr:rowOff>
    </xdr:from>
    <xdr:to>
      <xdr:col>0</xdr:col>
      <xdr:colOff>1019175</xdr:colOff>
      <xdr:row>14</xdr:row>
      <xdr:rowOff>676275</xdr:rowOff>
    </xdr:to>
    <xdr:pic>
      <xdr:nvPicPr>
        <xdr:cNvPr id="570982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409950"/>
          <a:ext cx="8477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15</xdr:row>
      <xdr:rowOff>38100</xdr:rowOff>
    </xdr:from>
    <xdr:to>
      <xdr:col>0</xdr:col>
      <xdr:colOff>990600</xdr:colOff>
      <xdr:row>15</xdr:row>
      <xdr:rowOff>714375</xdr:rowOff>
    </xdr:to>
    <xdr:pic>
      <xdr:nvPicPr>
        <xdr:cNvPr id="570983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11480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16</xdr:row>
      <xdr:rowOff>66675</xdr:rowOff>
    </xdr:from>
    <xdr:to>
      <xdr:col>0</xdr:col>
      <xdr:colOff>1085850</xdr:colOff>
      <xdr:row>16</xdr:row>
      <xdr:rowOff>685800</xdr:rowOff>
    </xdr:to>
    <xdr:pic>
      <xdr:nvPicPr>
        <xdr:cNvPr id="570984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905375"/>
          <a:ext cx="866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64</xdr:row>
      <xdr:rowOff>247650</xdr:rowOff>
    </xdr:from>
    <xdr:to>
      <xdr:col>0</xdr:col>
      <xdr:colOff>1104900</xdr:colOff>
      <xdr:row>64</xdr:row>
      <xdr:rowOff>600075</xdr:rowOff>
    </xdr:to>
    <xdr:pic>
      <xdr:nvPicPr>
        <xdr:cNvPr id="57098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497800"/>
          <a:ext cx="885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65</xdr:row>
      <xdr:rowOff>209550</xdr:rowOff>
    </xdr:from>
    <xdr:to>
      <xdr:col>0</xdr:col>
      <xdr:colOff>1095375</xdr:colOff>
      <xdr:row>65</xdr:row>
      <xdr:rowOff>561975</xdr:rowOff>
    </xdr:to>
    <xdr:pic>
      <xdr:nvPicPr>
        <xdr:cNvPr id="570986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1221700"/>
          <a:ext cx="885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66</xdr:row>
      <xdr:rowOff>219075</xdr:rowOff>
    </xdr:from>
    <xdr:to>
      <xdr:col>0</xdr:col>
      <xdr:colOff>1114425</xdr:colOff>
      <xdr:row>66</xdr:row>
      <xdr:rowOff>571500</xdr:rowOff>
    </xdr:to>
    <xdr:pic>
      <xdr:nvPicPr>
        <xdr:cNvPr id="570987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1993225"/>
          <a:ext cx="885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67</xdr:row>
      <xdr:rowOff>57150</xdr:rowOff>
    </xdr:from>
    <xdr:to>
      <xdr:col>0</xdr:col>
      <xdr:colOff>1095375</xdr:colOff>
      <xdr:row>67</xdr:row>
      <xdr:rowOff>723900</xdr:rowOff>
    </xdr:to>
    <xdr:pic>
      <xdr:nvPicPr>
        <xdr:cNvPr id="570988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259330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68</xdr:row>
      <xdr:rowOff>38100</xdr:rowOff>
    </xdr:from>
    <xdr:to>
      <xdr:col>0</xdr:col>
      <xdr:colOff>1095375</xdr:colOff>
      <xdr:row>68</xdr:row>
      <xdr:rowOff>704850</xdr:rowOff>
    </xdr:to>
    <xdr:pic>
      <xdr:nvPicPr>
        <xdr:cNvPr id="570989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333625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79</xdr:row>
      <xdr:rowOff>209550</xdr:rowOff>
    </xdr:from>
    <xdr:to>
      <xdr:col>0</xdr:col>
      <xdr:colOff>885825</xdr:colOff>
      <xdr:row>79</xdr:row>
      <xdr:rowOff>590550</xdr:rowOff>
    </xdr:to>
    <xdr:pic>
      <xdr:nvPicPr>
        <xdr:cNvPr id="570990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6403300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80</xdr:row>
      <xdr:rowOff>66675</xdr:rowOff>
    </xdr:from>
    <xdr:to>
      <xdr:col>0</xdr:col>
      <xdr:colOff>866775</xdr:colOff>
      <xdr:row>81</xdr:row>
      <xdr:rowOff>314325</xdr:rowOff>
    </xdr:to>
    <xdr:pic>
      <xdr:nvPicPr>
        <xdr:cNvPr id="570991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7022425"/>
          <a:ext cx="409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82</xdr:row>
      <xdr:rowOff>66675</xdr:rowOff>
    </xdr:from>
    <xdr:to>
      <xdr:col>0</xdr:col>
      <xdr:colOff>876300</xdr:colOff>
      <xdr:row>83</xdr:row>
      <xdr:rowOff>314325</xdr:rowOff>
    </xdr:to>
    <xdr:pic>
      <xdr:nvPicPr>
        <xdr:cNvPr id="570992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7784425"/>
          <a:ext cx="4095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90</xdr:row>
      <xdr:rowOff>95250</xdr:rowOff>
    </xdr:from>
    <xdr:to>
      <xdr:col>0</xdr:col>
      <xdr:colOff>1000125</xdr:colOff>
      <xdr:row>90</xdr:row>
      <xdr:rowOff>619125</xdr:rowOff>
    </xdr:to>
    <xdr:pic>
      <xdr:nvPicPr>
        <xdr:cNvPr id="570993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013275"/>
          <a:ext cx="733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97</xdr:row>
      <xdr:rowOff>47625</xdr:rowOff>
    </xdr:from>
    <xdr:to>
      <xdr:col>0</xdr:col>
      <xdr:colOff>914400</xdr:colOff>
      <xdr:row>97</xdr:row>
      <xdr:rowOff>666750</xdr:rowOff>
    </xdr:to>
    <xdr:pic>
      <xdr:nvPicPr>
        <xdr:cNvPr id="570994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556450"/>
          <a:ext cx="609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98</xdr:row>
      <xdr:rowOff>76200</xdr:rowOff>
    </xdr:from>
    <xdr:to>
      <xdr:col>0</xdr:col>
      <xdr:colOff>914400</xdr:colOff>
      <xdr:row>98</xdr:row>
      <xdr:rowOff>695325</xdr:rowOff>
    </xdr:to>
    <xdr:pic>
      <xdr:nvPicPr>
        <xdr:cNvPr id="570995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347025"/>
          <a:ext cx="609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99</xdr:row>
      <xdr:rowOff>114300</xdr:rowOff>
    </xdr:from>
    <xdr:to>
      <xdr:col>0</xdr:col>
      <xdr:colOff>723900</xdr:colOff>
      <xdr:row>99</xdr:row>
      <xdr:rowOff>628650</xdr:rowOff>
    </xdr:to>
    <xdr:pic>
      <xdr:nvPicPr>
        <xdr:cNvPr id="570996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4147125"/>
          <a:ext cx="219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37</xdr:row>
      <xdr:rowOff>142875</xdr:rowOff>
    </xdr:from>
    <xdr:to>
      <xdr:col>0</xdr:col>
      <xdr:colOff>1076325</xdr:colOff>
      <xdr:row>42</xdr:row>
      <xdr:rowOff>47625</xdr:rowOff>
    </xdr:to>
    <xdr:pic>
      <xdr:nvPicPr>
        <xdr:cNvPr id="570997" name="Рисунок 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296525"/>
          <a:ext cx="857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19050</xdr:rowOff>
    </xdr:from>
    <xdr:to>
      <xdr:col>8</xdr:col>
      <xdr:colOff>581025</xdr:colOff>
      <xdr:row>3</xdr:row>
      <xdr:rowOff>0</xdr:rowOff>
    </xdr:to>
    <xdr:pic>
      <xdr:nvPicPr>
        <xdr:cNvPr id="5696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19075"/>
          <a:ext cx="923925" cy="304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219075</xdr:colOff>
      <xdr:row>25</xdr:row>
      <xdr:rowOff>28575</xdr:rowOff>
    </xdr:from>
    <xdr:to>
      <xdr:col>0</xdr:col>
      <xdr:colOff>1304925</xdr:colOff>
      <xdr:row>25</xdr:row>
      <xdr:rowOff>1085850</xdr:rowOff>
    </xdr:to>
    <xdr:pic>
      <xdr:nvPicPr>
        <xdr:cNvPr id="5696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200525"/>
          <a:ext cx="10858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26</xdr:row>
      <xdr:rowOff>47625</xdr:rowOff>
    </xdr:from>
    <xdr:to>
      <xdr:col>0</xdr:col>
      <xdr:colOff>1266825</xdr:colOff>
      <xdr:row>26</xdr:row>
      <xdr:rowOff>1104900</xdr:rowOff>
    </xdr:to>
    <xdr:pic>
      <xdr:nvPicPr>
        <xdr:cNvPr id="5696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362575"/>
          <a:ext cx="10287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32</xdr:row>
      <xdr:rowOff>66675</xdr:rowOff>
    </xdr:from>
    <xdr:to>
      <xdr:col>0</xdr:col>
      <xdr:colOff>1276350</xdr:colOff>
      <xdr:row>32</xdr:row>
      <xdr:rowOff>1095375</xdr:rowOff>
    </xdr:to>
    <xdr:pic>
      <xdr:nvPicPr>
        <xdr:cNvPr id="5696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429625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33</xdr:row>
      <xdr:rowOff>47625</xdr:rowOff>
    </xdr:from>
    <xdr:to>
      <xdr:col>0</xdr:col>
      <xdr:colOff>1257300</xdr:colOff>
      <xdr:row>33</xdr:row>
      <xdr:rowOff>1104900</xdr:rowOff>
    </xdr:to>
    <xdr:pic>
      <xdr:nvPicPr>
        <xdr:cNvPr id="5696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53575"/>
          <a:ext cx="10287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34</xdr:row>
      <xdr:rowOff>76200</xdr:rowOff>
    </xdr:from>
    <xdr:to>
      <xdr:col>0</xdr:col>
      <xdr:colOff>1266825</xdr:colOff>
      <xdr:row>34</xdr:row>
      <xdr:rowOff>1133475</xdr:rowOff>
    </xdr:to>
    <xdr:pic>
      <xdr:nvPicPr>
        <xdr:cNvPr id="5696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725150"/>
          <a:ext cx="10668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35</xdr:row>
      <xdr:rowOff>66675</xdr:rowOff>
    </xdr:from>
    <xdr:to>
      <xdr:col>0</xdr:col>
      <xdr:colOff>1314450</xdr:colOff>
      <xdr:row>35</xdr:row>
      <xdr:rowOff>1123950</xdr:rowOff>
    </xdr:to>
    <xdr:pic>
      <xdr:nvPicPr>
        <xdr:cNvPr id="5696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858625"/>
          <a:ext cx="10858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36</xdr:row>
      <xdr:rowOff>47625</xdr:rowOff>
    </xdr:from>
    <xdr:to>
      <xdr:col>0</xdr:col>
      <xdr:colOff>1295400</xdr:colOff>
      <xdr:row>36</xdr:row>
      <xdr:rowOff>1104900</xdr:rowOff>
    </xdr:to>
    <xdr:pic>
      <xdr:nvPicPr>
        <xdr:cNvPr id="5696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2982575"/>
          <a:ext cx="10477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37</xdr:row>
      <xdr:rowOff>38100</xdr:rowOff>
    </xdr:from>
    <xdr:to>
      <xdr:col>0</xdr:col>
      <xdr:colOff>1285875</xdr:colOff>
      <xdr:row>37</xdr:row>
      <xdr:rowOff>1114425</xdr:rowOff>
    </xdr:to>
    <xdr:pic>
      <xdr:nvPicPr>
        <xdr:cNvPr id="5696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4116050"/>
          <a:ext cx="1066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38</xdr:row>
      <xdr:rowOff>142875</xdr:rowOff>
    </xdr:from>
    <xdr:to>
      <xdr:col>0</xdr:col>
      <xdr:colOff>1409700</xdr:colOff>
      <xdr:row>38</xdr:row>
      <xdr:rowOff>1028700</xdr:rowOff>
    </xdr:to>
    <xdr:pic>
      <xdr:nvPicPr>
        <xdr:cNvPr id="569655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363825"/>
          <a:ext cx="11906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39</xdr:row>
      <xdr:rowOff>123825</xdr:rowOff>
    </xdr:from>
    <xdr:to>
      <xdr:col>0</xdr:col>
      <xdr:colOff>1438275</xdr:colOff>
      <xdr:row>39</xdr:row>
      <xdr:rowOff>1009650</xdr:rowOff>
    </xdr:to>
    <xdr:pic>
      <xdr:nvPicPr>
        <xdr:cNvPr id="569656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487775"/>
          <a:ext cx="1228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40</xdr:row>
      <xdr:rowOff>152400</xdr:rowOff>
    </xdr:from>
    <xdr:to>
      <xdr:col>0</xdr:col>
      <xdr:colOff>1447800</xdr:colOff>
      <xdr:row>40</xdr:row>
      <xdr:rowOff>1009650</xdr:rowOff>
    </xdr:to>
    <xdr:pic>
      <xdr:nvPicPr>
        <xdr:cNvPr id="569657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59350"/>
          <a:ext cx="1219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28</xdr:row>
      <xdr:rowOff>57150</xdr:rowOff>
    </xdr:from>
    <xdr:to>
      <xdr:col>0</xdr:col>
      <xdr:colOff>1362075</xdr:colOff>
      <xdr:row>30</xdr:row>
      <xdr:rowOff>228600</xdr:rowOff>
    </xdr:to>
    <xdr:pic>
      <xdr:nvPicPr>
        <xdr:cNvPr id="56965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896100"/>
          <a:ext cx="12382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19050</xdr:rowOff>
    </xdr:from>
    <xdr:to>
      <xdr:col>8</xdr:col>
      <xdr:colOff>581025</xdr:colOff>
      <xdr:row>3</xdr:row>
      <xdr:rowOff>38100</xdr:rowOff>
    </xdr:to>
    <xdr:pic>
      <xdr:nvPicPr>
        <xdr:cNvPr id="55746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219075"/>
          <a:ext cx="92392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142875</xdr:colOff>
      <xdr:row>10</xdr:row>
      <xdr:rowOff>57150</xdr:rowOff>
    </xdr:from>
    <xdr:to>
      <xdr:col>8</xdr:col>
      <xdr:colOff>238125</xdr:colOff>
      <xdr:row>33</xdr:row>
      <xdr:rowOff>133350</xdr:rowOff>
    </xdr:to>
    <xdr:pic>
      <xdr:nvPicPr>
        <xdr:cNvPr id="557465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71650"/>
          <a:ext cx="6019800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44</xdr:row>
      <xdr:rowOff>133350</xdr:rowOff>
    </xdr:from>
    <xdr:to>
      <xdr:col>8</xdr:col>
      <xdr:colOff>304800</xdr:colOff>
      <xdr:row>72</xdr:row>
      <xdr:rowOff>19050</xdr:rowOff>
    </xdr:to>
    <xdr:pic>
      <xdr:nvPicPr>
        <xdr:cNvPr id="55746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410450"/>
          <a:ext cx="6105525" cy="441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76</xdr:row>
      <xdr:rowOff>123825</xdr:rowOff>
    </xdr:from>
    <xdr:to>
      <xdr:col>1</xdr:col>
      <xdr:colOff>571500</xdr:colOff>
      <xdr:row>100</xdr:row>
      <xdr:rowOff>123825</xdr:rowOff>
    </xdr:to>
    <xdr:pic>
      <xdr:nvPicPr>
        <xdr:cNvPr id="55746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611100"/>
          <a:ext cx="2181225" cy="388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49</xdr:row>
      <xdr:rowOff>19050</xdr:rowOff>
    </xdr:from>
    <xdr:to>
      <xdr:col>1</xdr:col>
      <xdr:colOff>952500</xdr:colOff>
      <xdr:row>53</xdr:row>
      <xdr:rowOff>123825</xdr:rowOff>
    </xdr:to>
    <xdr:pic>
      <xdr:nvPicPr>
        <xdr:cNvPr id="55848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991600"/>
          <a:ext cx="885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39</xdr:row>
      <xdr:rowOff>114300</xdr:rowOff>
    </xdr:from>
    <xdr:to>
      <xdr:col>1</xdr:col>
      <xdr:colOff>990600</xdr:colOff>
      <xdr:row>43</xdr:row>
      <xdr:rowOff>123825</xdr:rowOff>
    </xdr:to>
    <xdr:pic>
      <xdr:nvPicPr>
        <xdr:cNvPr id="55848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7467600"/>
          <a:ext cx="9239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27</xdr:row>
      <xdr:rowOff>76200</xdr:rowOff>
    </xdr:from>
    <xdr:to>
      <xdr:col>1</xdr:col>
      <xdr:colOff>952500</xdr:colOff>
      <xdr:row>31</xdr:row>
      <xdr:rowOff>85725</xdr:rowOff>
    </xdr:to>
    <xdr:pic>
      <xdr:nvPicPr>
        <xdr:cNvPr id="558490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486400"/>
          <a:ext cx="895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952500</xdr:colOff>
      <xdr:row>0</xdr:row>
      <xdr:rowOff>66675</xdr:rowOff>
    </xdr:from>
    <xdr:to>
      <xdr:col>28</xdr:col>
      <xdr:colOff>466725</xdr:colOff>
      <xdr:row>2</xdr:row>
      <xdr:rowOff>9525</xdr:rowOff>
    </xdr:to>
    <xdr:pic>
      <xdr:nvPicPr>
        <xdr:cNvPr id="55849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66675"/>
          <a:ext cx="923925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952500</xdr:colOff>
      <xdr:row>0</xdr:row>
      <xdr:rowOff>66675</xdr:rowOff>
    </xdr:from>
    <xdr:to>
      <xdr:col>27</xdr:col>
      <xdr:colOff>466725</xdr:colOff>
      <xdr:row>2</xdr:row>
      <xdr:rowOff>9525</xdr:rowOff>
    </xdr:to>
    <xdr:pic>
      <xdr:nvPicPr>
        <xdr:cNvPr id="5597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66675"/>
          <a:ext cx="9239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142875</xdr:colOff>
      <xdr:row>33</xdr:row>
      <xdr:rowOff>47625</xdr:rowOff>
    </xdr:from>
    <xdr:to>
      <xdr:col>1</xdr:col>
      <xdr:colOff>876300</xdr:colOff>
      <xdr:row>39</xdr:row>
      <xdr:rowOff>152400</xdr:rowOff>
    </xdr:to>
    <xdr:pic>
      <xdr:nvPicPr>
        <xdr:cNvPr id="55970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6591300"/>
          <a:ext cx="7334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44</xdr:row>
      <xdr:rowOff>76200</xdr:rowOff>
    </xdr:from>
    <xdr:to>
      <xdr:col>1</xdr:col>
      <xdr:colOff>962025</xdr:colOff>
      <xdr:row>49</xdr:row>
      <xdr:rowOff>123825</xdr:rowOff>
    </xdr:to>
    <xdr:pic>
      <xdr:nvPicPr>
        <xdr:cNvPr id="559703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8401050"/>
          <a:ext cx="8667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56</xdr:row>
      <xdr:rowOff>19050</xdr:rowOff>
    </xdr:from>
    <xdr:to>
      <xdr:col>1</xdr:col>
      <xdr:colOff>942975</xdr:colOff>
      <xdr:row>60</xdr:row>
      <xdr:rowOff>142875</xdr:rowOff>
    </xdr:to>
    <xdr:pic>
      <xdr:nvPicPr>
        <xdr:cNvPr id="559704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0287000"/>
          <a:ext cx="8953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62</xdr:row>
      <xdr:rowOff>28575</xdr:rowOff>
    </xdr:from>
    <xdr:to>
      <xdr:col>1</xdr:col>
      <xdr:colOff>828675</xdr:colOff>
      <xdr:row>66</xdr:row>
      <xdr:rowOff>123825</xdr:rowOff>
    </xdr:to>
    <xdr:pic>
      <xdr:nvPicPr>
        <xdr:cNvPr id="559705" name="Рисунок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268075"/>
          <a:ext cx="6667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51</xdr:row>
      <xdr:rowOff>104775</xdr:rowOff>
    </xdr:from>
    <xdr:to>
      <xdr:col>1</xdr:col>
      <xdr:colOff>781050</xdr:colOff>
      <xdr:row>54</xdr:row>
      <xdr:rowOff>142875</xdr:rowOff>
    </xdr:to>
    <xdr:pic>
      <xdr:nvPicPr>
        <xdr:cNvPr id="559706" name="Рисунок 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9563100"/>
          <a:ext cx="590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952500</xdr:colOff>
      <xdr:row>0</xdr:row>
      <xdr:rowOff>66675</xdr:rowOff>
    </xdr:from>
    <xdr:to>
      <xdr:col>19</xdr:col>
      <xdr:colOff>466725</xdr:colOff>
      <xdr:row>2</xdr:row>
      <xdr:rowOff>9525</xdr:rowOff>
    </xdr:to>
    <xdr:pic>
      <xdr:nvPicPr>
        <xdr:cNvPr id="5605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66675"/>
          <a:ext cx="933450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47625</xdr:colOff>
      <xdr:row>26</xdr:row>
      <xdr:rowOff>47625</xdr:rowOff>
    </xdr:from>
    <xdr:to>
      <xdr:col>1</xdr:col>
      <xdr:colOff>933450</xdr:colOff>
      <xdr:row>32</xdr:row>
      <xdr:rowOff>0</xdr:rowOff>
    </xdr:to>
    <xdr:pic>
      <xdr:nvPicPr>
        <xdr:cNvPr id="56053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457825"/>
          <a:ext cx="8858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32</xdr:row>
      <xdr:rowOff>152400</xdr:rowOff>
    </xdr:from>
    <xdr:to>
      <xdr:col>1</xdr:col>
      <xdr:colOff>752475</xdr:colOff>
      <xdr:row>37</xdr:row>
      <xdr:rowOff>133350</xdr:rowOff>
    </xdr:to>
    <xdr:pic>
      <xdr:nvPicPr>
        <xdr:cNvPr id="56053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6534150"/>
          <a:ext cx="542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41</xdr:row>
      <xdr:rowOff>66675</xdr:rowOff>
    </xdr:from>
    <xdr:to>
      <xdr:col>1</xdr:col>
      <xdr:colOff>828675</xdr:colOff>
      <xdr:row>46</xdr:row>
      <xdr:rowOff>0</xdr:rowOff>
    </xdr:to>
    <xdr:pic>
      <xdr:nvPicPr>
        <xdr:cNvPr id="56053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905750"/>
          <a:ext cx="6477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952500</xdr:colOff>
      <xdr:row>0</xdr:row>
      <xdr:rowOff>66675</xdr:rowOff>
    </xdr:from>
    <xdr:to>
      <xdr:col>18</xdr:col>
      <xdr:colOff>466725</xdr:colOff>
      <xdr:row>2</xdr:row>
      <xdr:rowOff>9525</xdr:rowOff>
    </xdr:to>
    <xdr:pic>
      <xdr:nvPicPr>
        <xdr:cNvPr id="56166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6675"/>
          <a:ext cx="9239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114300</xdr:colOff>
      <xdr:row>24</xdr:row>
      <xdr:rowOff>123825</xdr:rowOff>
    </xdr:from>
    <xdr:to>
      <xdr:col>1</xdr:col>
      <xdr:colOff>914400</xdr:colOff>
      <xdr:row>31</xdr:row>
      <xdr:rowOff>76200</xdr:rowOff>
    </xdr:to>
    <xdr:pic>
      <xdr:nvPicPr>
        <xdr:cNvPr id="56166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5200650"/>
          <a:ext cx="8001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34</xdr:row>
      <xdr:rowOff>114300</xdr:rowOff>
    </xdr:from>
    <xdr:to>
      <xdr:col>1</xdr:col>
      <xdr:colOff>838200</xdr:colOff>
      <xdr:row>41</xdr:row>
      <xdr:rowOff>76200</xdr:rowOff>
    </xdr:to>
    <xdr:pic>
      <xdr:nvPicPr>
        <xdr:cNvPr id="56166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6810375"/>
          <a:ext cx="6667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61</xdr:row>
      <xdr:rowOff>123825</xdr:rowOff>
    </xdr:from>
    <xdr:to>
      <xdr:col>1</xdr:col>
      <xdr:colOff>895350</xdr:colOff>
      <xdr:row>68</xdr:row>
      <xdr:rowOff>76200</xdr:rowOff>
    </xdr:to>
    <xdr:pic>
      <xdr:nvPicPr>
        <xdr:cNvPr id="56166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1191875"/>
          <a:ext cx="8001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74</xdr:row>
      <xdr:rowOff>104775</xdr:rowOff>
    </xdr:from>
    <xdr:to>
      <xdr:col>1</xdr:col>
      <xdr:colOff>952500</xdr:colOff>
      <xdr:row>82</xdr:row>
      <xdr:rowOff>28575</xdr:rowOff>
    </xdr:to>
    <xdr:pic>
      <xdr:nvPicPr>
        <xdr:cNvPr id="561666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3277850"/>
          <a:ext cx="8667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952500</xdr:colOff>
      <xdr:row>0</xdr:row>
      <xdr:rowOff>66675</xdr:rowOff>
    </xdr:from>
    <xdr:to>
      <xdr:col>23</xdr:col>
      <xdr:colOff>466725</xdr:colOff>
      <xdr:row>2</xdr:row>
      <xdr:rowOff>9525</xdr:rowOff>
    </xdr:to>
    <xdr:pic>
      <xdr:nvPicPr>
        <xdr:cNvPr id="56268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66675"/>
          <a:ext cx="923925" cy="466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66675</xdr:colOff>
      <xdr:row>24</xdr:row>
      <xdr:rowOff>38100</xdr:rowOff>
    </xdr:from>
    <xdr:to>
      <xdr:col>1</xdr:col>
      <xdr:colOff>990600</xdr:colOff>
      <xdr:row>27</xdr:row>
      <xdr:rowOff>133350</xdr:rowOff>
    </xdr:to>
    <xdr:pic>
      <xdr:nvPicPr>
        <xdr:cNvPr id="562687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124450"/>
          <a:ext cx="923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29</xdr:row>
      <xdr:rowOff>19050</xdr:rowOff>
    </xdr:from>
    <xdr:to>
      <xdr:col>1</xdr:col>
      <xdr:colOff>962025</xdr:colOff>
      <xdr:row>33</xdr:row>
      <xdr:rowOff>85725</xdr:rowOff>
    </xdr:to>
    <xdr:pic>
      <xdr:nvPicPr>
        <xdr:cNvPr id="56268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5915025"/>
          <a:ext cx="866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39</xdr:row>
      <xdr:rowOff>19050</xdr:rowOff>
    </xdr:from>
    <xdr:to>
      <xdr:col>1</xdr:col>
      <xdr:colOff>895350</xdr:colOff>
      <xdr:row>42</xdr:row>
      <xdr:rowOff>104775</xdr:rowOff>
    </xdr:to>
    <xdr:pic>
      <xdr:nvPicPr>
        <xdr:cNvPr id="56268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7534275"/>
          <a:ext cx="7810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38</xdr:row>
      <xdr:rowOff>152400</xdr:rowOff>
    </xdr:from>
    <xdr:to>
      <xdr:col>2</xdr:col>
      <xdr:colOff>1095375</xdr:colOff>
      <xdr:row>42</xdr:row>
      <xdr:rowOff>133350</xdr:rowOff>
    </xdr:to>
    <xdr:pic>
      <xdr:nvPicPr>
        <xdr:cNvPr id="562690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7505700"/>
          <a:ext cx="981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952500</xdr:colOff>
      <xdr:row>0</xdr:row>
      <xdr:rowOff>66675</xdr:rowOff>
    </xdr:from>
    <xdr:to>
      <xdr:col>24</xdr:col>
      <xdr:colOff>466725</xdr:colOff>
      <xdr:row>2</xdr:row>
      <xdr:rowOff>9525</xdr:rowOff>
    </xdr:to>
    <xdr:pic>
      <xdr:nvPicPr>
        <xdr:cNvPr id="56360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6675"/>
          <a:ext cx="923925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209550</xdr:colOff>
      <xdr:row>24</xdr:row>
      <xdr:rowOff>28575</xdr:rowOff>
    </xdr:from>
    <xdr:to>
      <xdr:col>1</xdr:col>
      <xdr:colOff>781050</xdr:colOff>
      <xdr:row>27</xdr:row>
      <xdr:rowOff>133350</xdr:rowOff>
    </xdr:to>
    <xdr:pic>
      <xdr:nvPicPr>
        <xdr:cNvPr id="56360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64832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35</xdr:row>
      <xdr:rowOff>28575</xdr:rowOff>
    </xdr:from>
    <xdr:to>
      <xdr:col>1</xdr:col>
      <xdr:colOff>781050</xdr:colOff>
      <xdr:row>37</xdr:row>
      <xdr:rowOff>95250</xdr:rowOff>
    </xdr:to>
    <xdr:pic>
      <xdr:nvPicPr>
        <xdr:cNvPr id="56361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429500"/>
          <a:ext cx="6191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37</xdr:row>
      <xdr:rowOff>123825</xdr:rowOff>
    </xdr:from>
    <xdr:to>
      <xdr:col>1</xdr:col>
      <xdr:colOff>733425</xdr:colOff>
      <xdr:row>40</xdr:row>
      <xdr:rowOff>123825</xdr:rowOff>
    </xdr:to>
    <xdr:pic>
      <xdr:nvPicPr>
        <xdr:cNvPr id="56361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784860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belimo.com.ua/files/sensor/22DTH-1....pdf" TargetMode="External"/><Relationship Id="rId13" Type="http://schemas.openxmlformats.org/officeDocument/2006/relationships/hyperlink" Target="http://belimo.com.ua/files/sensor/22D...C...-11....pdf" TargetMode="External"/><Relationship Id="rId18" Type="http://schemas.openxmlformats.org/officeDocument/2006/relationships/hyperlink" Target="http://belimo.com.ua/files/sensor/22DTM-1....pdf" TargetMode="External"/><Relationship Id="rId3" Type="http://schemas.openxmlformats.org/officeDocument/2006/relationships/hyperlink" Target="http://belimo.com.ua/files/sensor/22MT-1....pdf" TargetMode="External"/><Relationship Id="rId21" Type="http://schemas.openxmlformats.org/officeDocument/2006/relationships/printerSettings" Target="../printerSettings/printerSettings10.bin"/><Relationship Id="rId7" Type="http://schemas.openxmlformats.org/officeDocument/2006/relationships/hyperlink" Target="http://belimo.com.ua/files/sensor/22DTH-1....pdf" TargetMode="External"/><Relationship Id="rId12" Type="http://schemas.openxmlformats.org/officeDocument/2006/relationships/hyperlink" Target="http://belimo.com.ua/files/sensor/22D...C...-11....pdf" TargetMode="External"/><Relationship Id="rId17" Type="http://schemas.openxmlformats.org/officeDocument/2006/relationships/hyperlink" Target="http://belimo.com.ua/files/sensor/22D...C...-11....pdf" TargetMode="External"/><Relationship Id="rId2" Type="http://schemas.openxmlformats.org/officeDocument/2006/relationships/hyperlink" Target="https://www.belimo.ch/CH/EN/Product/Sensors/index.cfm" TargetMode="External"/><Relationship Id="rId16" Type="http://schemas.openxmlformats.org/officeDocument/2006/relationships/hyperlink" Target="http://belimo.com.ua/files/sensor/22D...C...-11....pdf" TargetMode="External"/><Relationship Id="rId20" Type="http://schemas.openxmlformats.org/officeDocument/2006/relationships/hyperlink" Target="http://belimo.com.ua/files/belimo_prog/SelectPro.rar" TargetMode="External"/><Relationship Id="rId1" Type="http://schemas.openxmlformats.org/officeDocument/2006/relationships/hyperlink" Target="http://belimo.com.ua/files/sensor/22D...C...-11....pdf" TargetMode="External"/><Relationship Id="rId6" Type="http://schemas.openxmlformats.org/officeDocument/2006/relationships/hyperlink" Target="https://www.belimo.com/mam/Datasheets/en-gb/belimo_01MT-1.._datasheet_en-gb.pdf" TargetMode="External"/><Relationship Id="rId11" Type="http://schemas.openxmlformats.org/officeDocument/2006/relationships/hyperlink" Target="http://belimo.com.ua/files/sensor/22D...C...-11....pdf" TargetMode="External"/><Relationship Id="rId5" Type="http://schemas.openxmlformats.org/officeDocument/2006/relationships/hyperlink" Target="http://belimo.com.ua/files/sensor/22MT-1....pdf" TargetMode="External"/><Relationship Id="rId15" Type="http://schemas.openxmlformats.org/officeDocument/2006/relationships/hyperlink" Target="http://belimo.com.ua/files/sensor/22D...C...-11....pdf" TargetMode="External"/><Relationship Id="rId10" Type="http://schemas.openxmlformats.org/officeDocument/2006/relationships/hyperlink" Target="http://belimo.com.ua/files/sensor/22DTH-1....pdf" TargetMode="External"/><Relationship Id="rId19" Type="http://schemas.openxmlformats.org/officeDocument/2006/relationships/hyperlink" Target="http://belimo.com.ua/files/sensor/22DTM-1....pdf" TargetMode="External"/><Relationship Id="rId4" Type="http://schemas.openxmlformats.org/officeDocument/2006/relationships/hyperlink" Target="https://www.belimo.com/mam/Datasheets/en-gb/belimo_01MT-1.._datasheet_en-gb.pdf" TargetMode="External"/><Relationship Id="rId9" Type="http://schemas.openxmlformats.org/officeDocument/2006/relationships/hyperlink" Target="http://belimo.com.ua/files/sensor/22DTH-1....pdf" TargetMode="External"/><Relationship Id="rId14" Type="http://schemas.openxmlformats.org/officeDocument/2006/relationships/hyperlink" Target="http://belimo.com.ua/files/sensor/22D...C...-11....pdf" TargetMode="External"/><Relationship Id="rId22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elimo.com/mam/Datasheets/en-gb/belimo_01ATS-10.._datasheet_en-gb.pdf" TargetMode="External"/><Relationship Id="rId13" Type="http://schemas.openxmlformats.org/officeDocument/2006/relationships/hyperlink" Target="https://www.belimo.com/mam/general-documents/datasheets/en-gb/belimo_22HL-10_datasheet_en-gb.pdf" TargetMode="External"/><Relationship Id="rId3" Type="http://schemas.openxmlformats.org/officeDocument/2006/relationships/hyperlink" Target="https://www.belimo.com/mam/Datasheets/en-gb/belimo_EXT-J-00734645_datasheet_en-gb.pdf" TargetMode="External"/><Relationship Id="rId7" Type="http://schemas.openxmlformats.org/officeDocument/2006/relationships/hyperlink" Target="https://www.belimo.com/mam/Datasheets/en-gb/belimo_01ATS-10.._datasheet_en-gb.pdf" TargetMode="External"/><Relationship Id="rId12" Type="http://schemas.openxmlformats.org/officeDocument/2006/relationships/hyperlink" Target="http://belimo.com.ua/files/belimo_prog/SelectPro.rar" TargetMode="External"/><Relationship Id="rId2" Type="http://schemas.openxmlformats.org/officeDocument/2006/relationships/hyperlink" Target="https://www.belimo.com/mam/Datasheets/en-gb/belimo_EXT-J-00734647_datasheet_en-gb.pdf" TargetMode="External"/><Relationship Id="rId1" Type="http://schemas.openxmlformats.org/officeDocument/2006/relationships/hyperlink" Target="https://www.belimo.ch/CH/EN/Product/Sensors/index.cfm" TargetMode="External"/><Relationship Id="rId6" Type="http://schemas.openxmlformats.org/officeDocument/2006/relationships/hyperlink" Target="https://www.belimo.com/mam/Datasheets/en-gb/belimo_01ATS-10.._datasheet_en-gb.pdf" TargetMode="External"/><Relationship Id="rId11" Type="http://schemas.openxmlformats.org/officeDocument/2006/relationships/hyperlink" Target="https://www.belimo.com/mam/Datasheets/en-gb/belimo_01DH-10N_datasheet_en-gb.pdf" TargetMode="External"/><Relationship Id="rId5" Type="http://schemas.openxmlformats.org/officeDocument/2006/relationships/hyperlink" Target="https://www.belimo.com/mam/Datasheets/en-gb/belimo_01ATS-10.._datasheet_en-gb.pdf" TargetMode="External"/><Relationship Id="rId15" Type="http://schemas.openxmlformats.org/officeDocument/2006/relationships/drawing" Target="../drawings/drawing11.xml"/><Relationship Id="rId10" Type="http://schemas.openxmlformats.org/officeDocument/2006/relationships/hyperlink" Target="https://www.belimo.com/mam/Datasheets/en-gb/belimo_20DTS-1P.._datasheet_en-gb.pdf" TargetMode="External"/><Relationship Id="rId4" Type="http://schemas.openxmlformats.org/officeDocument/2006/relationships/hyperlink" Target="https://www.belimo.com/mam/Datasheets/en-gb/belimo_01HT-101CA_datasheet_en-gb.pdf" TargetMode="External"/><Relationship Id="rId9" Type="http://schemas.openxmlformats.org/officeDocument/2006/relationships/hyperlink" Target="https://www.belimo.com/mam/Datasheets/en-gb/belimo_20DTS-1P.._datasheet_en-gb.pdf" TargetMode="External"/><Relationship Id="rId1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elimo.com/mam/general-documents/datasheets/en-gb/belimo_P-22RT..-1900D-1_datasheet_en-gb.pdf" TargetMode="External"/><Relationship Id="rId3" Type="http://schemas.openxmlformats.org/officeDocument/2006/relationships/hyperlink" Target="https://www.belimo.com/mam/Datasheets/en-gb/belimo_22RTM-19-1_datasheet_en-gb.pdf" TargetMode="External"/><Relationship Id="rId7" Type="http://schemas.openxmlformats.org/officeDocument/2006/relationships/hyperlink" Target="https://www.belimo.com/mam/general-documents/datasheets/en-gb/belimo_P-22RT..-1900D-1_datasheet_en-gb.pdf" TargetMode="External"/><Relationship Id="rId2" Type="http://schemas.openxmlformats.org/officeDocument/2006/relationships/hyperlink" Target="http://belimo.com.ua/files/belimo_prog/SelectPro.rar" TargetMode="External"/><Relationship Id="rId1" Type="http://schemas.openxmlformats.org/officeDocument/2006/relationships/hyperlink" Target="https://www.belimo.ch/CH/EN/Product/Sensors/index.cfm" TargetMode="External"/><Relationship Id="rId6" Type="http://schemas.openxmlformats.org/officeDocument/2006/relationships/hyperlink" Target="https://www.belimo.com/mam/general-documents/datasheets/en-gb/belimo_P-22RT..-1900D-1_datasheet_en-gb.pdf" TargetMode="External"/><Relationship Id="rId5" Type="http://schemas.openxmlformats.org/officeDocument/2006/relationships/hyperlink" Target="https://www.belimo.com/mam/general-documents/datasheets/en-gb/belimo_P-22RT..-1900A-1_datasheet_en-gb.pdf" TargetMode="External"/><Relationship Id="rId10" Type="http://schemas.openxmlformats.org/officeDocument/2006/relationships/drawing" Target="../drawings/drawing12.xml"/><Relationship Id="rId4" Type="http://schemas.openxmlformats.org/officeDocument/2006/relationships/hyperlink" Target="https://www.belimo.com/mam/general-documents/datasheets/en-gb/belimo_P-22RT..-1900A-1_datasheet_en-gb.pdf" TargetMode="External"/><Relationship Id="rId9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belimo.com.ua/files/sensor/accessories.pdf" TargetMode="External"/><Relationship Id="rId13" Type="http://schemas.openxmlformats.org/officeDocument/2006/relationships/hyperlink" Target="http://belimo.com.ua/files/sensor/accessories.pdf" TargetMode="External"/><Relationship Id="rId18" Type="http://schemas.openxmlformats.org/officeDocument/2006/relationships/hyperlink" Target="http://belimo.com.ua/files/sensor/accessories.pdf" TargetMode="External"/><Relationship Id="rId26" Type="http://schemas.openxmlformats.org/officeDocument/2006/relationships/hyperlink" Target="http://belimo.com.ua/files/sensor/accessories.pdf" TargetMode="External"/><Relationship Id="rId39" Type="http://schemas.openxmlformats.org/officeDocument/2006/relationships/printerSettings" Target="../printerSettings/printerSettings13.bin"/><Relationship Id="rId3" Type="http://schemas.openxmlformats.org/officeDocument/2006/relationships/hyperlink" Target="http://belimo.com.ua/files/sensor/accessories.pdf" TargetMode="External"/><Relationship Id="rId21" Type="http://schemas.openxmlformats.org/officeDocument/2006/relationships/hyperlink" Target="http://belimo.com.ua/files/sensor/accessories.pdf" TargetMode="External"/><Relationship Id="rId34" Type="http://schemas.openxmlformats.org/officeDocument/2006/relationships/hyperlink" Target="https://www.belimo.com/mam/Datasheets/en-gb/belimo_A-22P-A6.._VA_datasheet_en-gb.pdf" TargetMode="External"/><Relationship Id="rId7" Type="http://schemas.openxmlformats.org/officeDocument/2006/relationships/hyperlink" Target="http://belimo.com.ua/files/sensor/accessories.pdf" TargetMode="External"/><Relationship Id="rId12" Type="http://schemas.openxmlformats.org/officeDocument/2006/relationships/hyperlink" Target="http://belimo.com.ua/files/sensor/accessories.pdf" TargetMode="External"/><Relationship Id="rId17" Type="http://schemas.openxmlformats.org/officeDocument/2006/relationships/hyperlink" Target="http://belimo.com.ua/files/sensor/accessories.pdf" TargetMode="External"/><Relationship Id="rId25" Type="http://schemas.openxmlformats.org/officeDocument/2006/relationships/hyperlink" Target="http://belimo.com.ua/files/sensor/accessories.pdf" TargetMode="External"/><Relationship Id="rId33" Type="http://schemas.openxmlformats.org/officeDocument/2006/relationships/hyperlink" Target="https://www.belimo.com/mam/Datasheets/en-gb/belimo_A-22P-A6.._VA_datasheet_en-gb.pdf" TargetMode="External"/><Relationship Id="rId38" Type="http://schemas.openxmlformats.org/officeDocument/2006/relationships/hyperlink" Target="https://www.belimo.com/mam/Datasheets/en-gb/belimo_A-22P-A6.._MS_datasheet_en-gb.pdf" TargetMode="External"/><Relationship Id="rId2" Type="http://schemas.openxmlformats.org/officeDocument/2006/relationships/hyperlink" Target="https://www.belimo.ch/CH/EN/Product/Sensors/index.cfm" TargetMode="External"/><Relationship Id="rId16" Type="http://schemas.openxmlformats.org/officeDocument/2006/relationships/hyperlink" Target="http://belimo.com.ua/files/sensor/accessories.pdf" TargetMode="External"/><Relationship Id="rId20" Type="http://schemas.openxmlformats.org/officeDocument/2006/relationships/hyperlink" Target="http://belimo.com.ua/files/sensor/accessories.pdf" TargetMode="External"/><Relationship Id="rId29" Type="http://schemas.openxmlformats.org/officeDocument/2006/relationships/hyperlink" Target="http://belimo.com.ua/files/sensor/accessories.pdf" TargetMode="External"/><Relationship Id="rId1" Type="http://schemas.openxmlformats.org/officeDocument/2006/relationships/hyperlink" Target="http://belimo.com.ua/files/sensor/accessories.pdf" TargetMode="External"/><Relationship Id="rId6" Type="http://schemas.openxmlformats.org/officeDocument/2006/relationships/hyperlink" Target="http://belimo.com.ua/files/sensor/accessories.pdf" TargetMode="External"/><Relationship Id="rId11" Type="http://schemas.openxmlformats.org/officeDocument/2006/relationships/hyperlink" Target="http://belimo.com.ua/files/sensor/accessories.pdf" TargetMode="External"/><Relationship Id="rId24" Type="http://schemas.openxmlformats.org/officeDocument/2006/relationships/hyperlink" Target="http://belimo.com.ua/files/sensor/accessories.pdf" TargetMode="External"/><Relationship Id="rId32" Type="http://schemas.openxmlformats.org/officeDocument/2006/relationships/hyperlink" Target="http://belimo.com.ua/files/belimo_prog/SelectPro.rar" TargetMode="External"/><Relationship Id="rId37" Type="http://schemas.openxmlformats.org/officeDocument/2006/relationships/hyperlink" Target="https://www.belimo.com/mam/Datasheets/en-gb/belimo_A-22P-A6.._MS_datasheet_en-gb.pdf" TargetMode="External"/><Relationship Id="rId40" Type="http://schemas.openxmlformats.org/officeDocument/2006/relationships/drawing" Target="../drawings/drawing13.xml"/><Relationship Id="rId5" Type="http://schemas.openxmlformats.org/officeDocument/2006/relationships/hyperlink" Target="http://belimo.com.ua/files/sensor/accessories.pdf" TargetMode="External"/><Relationship Id="rId15" Type="http://schemas.openxmlformats.org/officeDocument/2006/relationships/hyperlink" Target="http://belimo.com.ua/files/sensor/accessories.pdf" TargetMode="External"/><Relationship Id="rId23" Type="http://schemas.openxmlformats.org/officeDocument/2006/relationships/hyperlink" Target="http://belimo.com.ua/files/sensor/accessories.pdf" TargetMode="External"/><Relationship Id="rId28" Type="http://schemas.openxmlformats.org/officeDocument/2006/relationships/hyperlink" Target="http://belimo.com.ua/files/sensor/accessories.pdf" TargetMode="External"/><Relationship Id="rId36" Type="http://schemas.openxmlformats.org/officeDocument/2006/relationships/hyperlink" Target="https://www.belimo.com/mam/Datasheets/en-gb/belimo_A-22P-A6.._MS_datasheet_en-gb.pdf" TargetMode="External"/><Relationship Id="rId10" Type="http://schemas.openxmlformats.org/officeDocument/2006/relationships/hyperlink" Target="http://belimo.com.ua/files/sensor/accessories.pdf" TargetMode="External"/><Relationship Id="rId19" Type="http://schemas.openxmlformats.org/officeDocument/2006/relationships/hyperlink" Target="http://belimo.com.ua/files/sensor/accessories.pdf" TargetMode="External"/><Relationship Id="rId31" Type="http://schemas.openxmlformats.org/officeDocument/2006/relationships/hyperlink" Target="http://belimo.com.ua/files/sensor/accessories.pdf" TargetMode="External"/><Relationship Id="rId4" Type="http://schemas.openxmlformats.org/officeDocument/2006/relationships/hyperlink" Target="http://belimo.com.ua/files/sensor/accessories.pdf" TargetMode="External"/><Relationship Id="rId9" Type="http://schemas.openxmlformats.org/officeDocument/2006/relationships/hyperlink" Target="http://belimo.com.ua/files/sensor/accessories.pdf" TargetMode="External"/><Relationship Id="rId14" Type="http://schemas.openxmlformats.org/officeDocument/2006/relationships/hyperlink" Target="http://belimo.com.ua/files/sensor/accessories.pdf" TargetMode="External"/><Relationship Id="rId22" Type="http://schemas.openxmlformats.org/officeDocument/2006/relationships/hyperlink" Target="http://belimo.com.ua/files/sensor/accessories.pdf" TargetMode="External"/><Relationship Id="rId27" Type="http://schemas.openxmlformats.org/officeDocument/2006/relationships/hyperlink" Target="http://belimo.com.ua/files/sensor/accessories.pdf" TargetMode="External"/><Relationship Id="rId30" Type="http://schemas.openxmlformats.org/officeDocument/2006/relationships/hyperlink" Target="http://belimo.com.ua/files/sensor/accessories.pdf" TargetMode="External"/><Relationship Id="rId35" Type="http://schemas.openxmlformats.org/officeDocument/2006/relationships/hyperlink" Target="https://www.belimo.com/mam/Datasheets/en-gb/belimo_A-22P-A6.._VA_datasheet_en-gb.pdf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s://www.youtube.com/watch?v=s_jO6QQNitE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://belimo.com.ua/katalogi/" TargetMode="External"/><Relationship Id="rId1" Type="http://schemas.openxmlformats.org/officeDocument/2006/relationships/hyperlink" Target="https://www.belimo.com/ch/en_GB/" TargetMode="External"/><Relationship Id="rId6" Type="http://schemas.openxmlformats.org/officeDocument/2006/relationships/hyperlink" Target="http://belimo.com.ua/files/full_catalog/UA_SENSOR_2019.pdf" TargetMode="External"/><Relationship Id="rId5" Type="http://schemas.openxmlformats.org/officeDocument/2006/relationships/hyperlink" Target="http://belimo.com.ua/files/certificates/sensors_cert.pdf" TargetMode="External"/><Relationship Id="rId4" Type="http://schemas.openxmlformats.org/officeDocument/2006/relationships/hyperlink" Target="https://www.youtube.com/watch?v=tKa1dpxQolo&amp;t=3s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play.google.com/store/apps/details?id=eu.belimo.retrofit" TargetMode="External"/><Relationship Id="rId7" Type="http://schemas.openxmlformats.org/officeDocument/2006/relationships/hyperlink" Target="https://www.belimo.com/ch/shop/en_GB/sensor-selection" TargetMode="External"/><Relationship Id="rId2" Type="http://schemas.openxmlformats.org/officeDocument/2006/relationships/hyperlink" Target="http://belimo.com.ua/files/belimo_prog/manual.pdf" TargetMode="External"/><Relationship Id="rId1" Type="http://schemas.openxmlformats.org/officeDocument/2006/relationships/hyperlink" Target="http://belimo.com.ua/files/belimo_prog/manual.pdf" TargetMode="External"/><Relationship Id="rId6" Type="http://schemas.openxmlformats.org/officeDocument/2006/relationships/hyperlink" Target="http://belimo.com.ua/files/belimo_prog/SelectPro.rar" TargetMode="External"/><Relationship Id="rId5" Type="http://schemas.openxmlformats.org/officeDocument/2006/relationships/hyperlink" Target="https://www.belimo.ch/mam/europe/technical-documentation/application_programs_and_plug-ins/VDI3805/Belimo_VDI3805_Selektor_2020-1.1.3.exe.zip" TargetMode="External"/><Relationship Id="rId4" Type="http://schemas.openxmlformats.org/officeDocument/2006/relationships/hyperlink" Target="https://itunes.apple.com/gb/app/belimo-retrofit/id1149281299?mt=8" TargetMode="External"/><Relationship Id="rId9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belimo.com.ua/files/sensor/22ADP-1....pdf" TargetMode="External"/><Relationship Id="rId13" Type="http://schemas.openxmlformats.org/officeDocument/2006/relationships/hyperlink" Target="http://belimo.com.ua/files/sensor/22ADP-1....pdf" TargetMode="External"/><Relationship Id="rId18" Type="http://schemas.openxmlformats.org/officeDocument/2006/relationships/hyperlink" Target="http://belimo.com.ua/files/sensor/22ADP-1....pdf" TargetMode="External"/><Relationship Id="rId26" Type="http://schemas.openxmlformats.org/officeDocument/2006/relationships/hyperlink" Target="http://belimo.com.ua/files/sensor/01APS-1....pdf" TargetMode="External"/><Relationship Id="rId3" Type="http://schemas.openxmlformats.org/officeDocument/2006/relationships/hyperlink" Target="http://belimo.com.ua/files/belimo_prog/SelectPro.rar" TargetMode="External"/><Relationship Id="rId21" Type="http://schemas.openxmlformats.org/officeDocument/2006/relationships/hyperlink" Target="http://belimo.com.ua/files/sensor/22ADP-1....pdf" TargetMode="External"/><Relationship Id="rId34" Type="http://schemas.openxmlformats.org/officeDocument/2006/relationships/printerSettings" Target="../printerSettings/printerSettings4.bin"/><Relationship Id="rId7" Type="http://schemas.openxmlformats.org/officeDocument/2006/relationships/hyperlink" Target="http://belimo.com.ua/files/sensor/22ADP-1....pdf" TargetMode="External"/><Relationship Id="rId12" Type="http://schemas.openxmlformats.org/officeDocument/2006/relationships/hyperlink" Target="http://belimo.com.ua/files/sensor/22ADP-1....pdf" TargetMode="External"/><Relationship Id="rId17" Type="http://schemas.openxmlformats.org/officeDocument/2006/relationships/hyperlink" Target="http://belimo.com.ua/files/sensor/22ADP-1....pdf" TargetMode="External"/><Relationship Id="rId25" Type="http://schemas.openxmlformats.org/officeDocument/2006/relationships/hyperlink" Target="http://belimo.com.ua/files/sensor/22ADP-1....pdf" TargetMode="External"/><Relationship Id="rId33" Type="http://schemas.openxmlformats.org/officeDocument/2006/relationships/hyperlink" Target="https://www.belimo.com/mam/general-documents/datasheets/en-gb/belimo_22ADP-154K_datasheet_en-gb.pdf" TargetMode="External"/><Relationship Id="rId2" Type="http://schemas.openxmlformats.org/officeDocument/2006/relationships/hyperlink" Target="http://belimo.com.ua/files/sensor/01APS-1....pdf" TargetMode="External"/><Relationship Id="rId16" Type="http://schemas.openxmlformats.org/officeDocument/2006/relationships/hyperlink" Target="http://belimo.com.ua/files/sensor/22ADP-1....pdf" TargetMode="External"/><Relationship Id="rId20" Type="http://schemas.openxmlformats.org/officeDocument/2006/relationships/hyperlink" Target="http://belimo.com.ua/files/sensor/22ADP-1....pdf" TargetMode="External"/><Relationship Id="rId29" Type="http://schemas.openxmlformats.org/officeDocument/2006/relationships/hyperlink" Target="http://belimo.com.ua/files/sensor/01APS-1....pdf" TargetMode="External"/><Relationship Id="rId1" Type="http://schemas.openxmlformats.org/officeDocument/2006/relationships/hyperlink" Target="http://belimo.com.ua/files/sensor/22ADP-1....pdf" TargetMode="External"/><Relationship Id="rId6" Type="http://schemas.openxmlformats.org/officeDocument/2006/relationships/hyperlink" Target="http://belimo.com.ua/files/sensor/22ADP-1....pdf" TargetMode="External"/><Relationship Id="rId11" Type="http://schemas.openxmlformats.org/officeDocument/2006/relationships/hyperlink" Target="http://belimo.com.ua/files/sensor/22ADP-1....pdf" TargetMode="External"/><Relationship Id="rId24" Type="http://schemas.openxmlformats.org/officeDocument/2006/relationships/hyperlink" Target="http://belimo.com.ua/files/sensor/22ADP-1....pdf" TargetMode="External"/><Relationship Id="rId32" Type="http://schemas.openxmlformats.org/officeDocument/2006/relationships/hyperlink" Target="http://belimo.com.ua/files/sensor/01APS-1....pdf" TargetMode="External"/><Relationship Id="rId5" Type="http://schemas.openxmlformats.org/officeDocument/2006/relationships/hyperlink" Target="http://belimo.com.ua/files/sensor/22ADP-1....pdf" TargetMode="External"/><Relationship Id="rId15" Type="http://schemas.openxmlformats.org/officeDocument/2006/relationships/hyperlink" Target="http://belimo.com.ua/files/sensor/22ADP-1....pdf" TargetMode="External"/><Relationship Id="rId23" Type="http://schemas.openxmlformats.org/officeDocument/2006/relationships/hyperlink" Target="http://belimo.com.ua/files/sensor/22ADP-1....pdf" TargetMode="External"/><Relationship Id="rId28" Type="http://schemas.openxmlformats.org/officeDocument/2006/relationships/hyperlink" Target="http://belimo.com.ua/files/sensor/01APS-1....pdf" TargetMode="External"/><Relationship Id="rId10" Type="http://schemas.openxmlformats.org/officeDocument/2006/relationships/hyperlink" Target="http://belimo.com.ua/files/sensor/22ADP-1....pdf" TargetMode="External"/><Relationship Id="rId19" Type="http://schemas.openxmlformats.org/officeDocument/2006/relationships/hyperlink" Target="http://belimo.com.ua/files/sensor/22ADP-1....pdf" TargetMode="External"/><Relationship Id="rId31" Type="http://schemas.openxmlformats.org/officeDocument/2006/relationships/hyperlink" Target="http://belimo.com.ua/files/sensor/01APS-1....pdf" TargetMode="External"/><Relationship Id="rId4" Type="http://schemas.openxmlformats.org/officeDocument/2006/relationships/hyperlink" Target="https://www.belimo.ch/CH/EN/Product/Sensors/index.cfm" TargetMode="External"/><Relationship Id="rId9" Type="http://schemas.openxmlformats.org/officeDocument/2006/relationships/hyperlink" Target="http://belimo.com.ua/files/sensor/22ADP-1....pdf" TargetMode="External"/><Relationship Id="rId14" Type="http://schemas.openxmlformats.org/officeDocument/2006/relationships/hyperlink" Target="http://belimo.com.ua/files/sensor/22ADP-1....pdf" TargetMode="External"/><Relationship Id="rId22" Type="http://schemas.openxmlformats.org/officeDocument/2006/relationships/hyperlink" Target="http://belimo.com.ua/files/sensor/22ADP-1....pdf" TargetMode="External"/><Relationship Id="rId27" Type="http://schemas.openxmlformats.org/officeDocument/2006/relationships/hyperlink" Target="http://belimo.com.ua/files/sensor/01APS-1....pdf" TargetMode="External"/><Relationship Id="rId30" Type="http://schemas.openxmlformats.org/officeDocument/2006/relationships/hyperlink" Target="http://belimo.com.ua/files/sensor/01APS-1....pdf" TargetMode="External"/><Relationship Id="rId35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belimo.com.ua/files/sensor/FM..R-SZ.pdf" TargetMode="External"/><Relationship Id="rId13" Type="http://schemas.openxmlformats.org/officeDocument/2006/relationships/hyperlink" Target="https://www.belimo.com/mam/Datasheets/en-gb/belimo_FM..F-SZ_datasheet_en-gb.pdf" TargetMode="External"/><Relationship Id="rId18" Type="http://schemas.openxmlformats.org/officeDocument/2006/relationships/hyperlink" Target="http://belimo.com.ua/files/sensor/22WP-1....pdf" TargetMode="External"/><Relationship Id="rId26" Type="http://schemas.openxmlformats.org/officeDocument/2006/relationships/hyperlink" Target="http://belimo.com.ua/files/sensor/22WDP-1....pdf" TargetMode="External"/><Relationship Id="rId3" Type="http://schemas.openxmlformats.org/officeDocument/2006/relationships/hyperlink" Target="http://belimo.com.ua/files/sensor/FM..R-SZ.pdf" TargetMode="External"/><Relationship Id="rId21" Type="http://schemas.openxmlformats.org/officeDocument/2006/relationships/hyperlink" Target="http://belimo.com.ua/files/sensor/22WP-1....pdf" TargetMode="External"/><Relationship Id="rId34" Type="http://schemas.openxmlformats.org/officeDocument/2006/relationships/hyperlink" Target="https://www.belimo.com/mam/general-documents/datasheets/en-gb/belimo_22PDP-18.._datasheet_en-gb.pdf" TargetMode="External"/><Relationship Id="rId7" Type="http://schemas.openxmlformats.org/officeDocument/2006/relationships/hyperlink" Target="http://belimo.com.ua/files/sensor/FM..R-SZ.pdf" TargetMode="External"/><Relationship Id="rId12" Type="http://schemas.openxmlformats.org/officeDocument/2006/relationships/hyperlink" Target="https://www.belimo.com/mam/Datasheets/en-gb/belimo_FM..F-SZ_datasheet_en-gb.pdf" TargetMode="External"/><Relationship Id="rId17" Type="http://schemas.openxmlformats.org/officeDocument/2006/relationships/hyperlink" Target="http://belimo.com.ua/files/sensor/22WP-1....pdf" TargetMode="External"/><Relationship Id="rId25" Type="http://schemas.openxmlformats.org/officeDocument/2006/relationships/hyperlink" Target="http://belimo.com.ua/files/sensor/22WDP-1....pdf" TargetMode="External"/><Relationship Id="rId33" Type="http://schemas.openxmlformats.org/officeDocument/2006/relationships/hyperlink" Target="https://www.belimo.com/mam/general-documents/datasheets/en-gb/belimo_22PDP-18.._datasheet_en-gb.pdf" TargetMode="External"/><Relationship Id="rId2" Type="http://schemas.openxmlformats.org/officeDocument/2006/relationships/hyperlink" Target="http://belimo.com.ua/files/sensor/22WDP-1....pdf" TargetMode="External"/><Relationship Id="rId16" Type="http://schemas.openxmlformats.org/officeDocument/2006/relationships/hyperlink" Target="http://belimo.com.ua/files/sensor/22WP-1....pdf" TargetMode="External"/><Relationship Id="rId20" Type="http://schemas.openxmlformats.org/officeDocument/2006/relationships/hyperlink" Target="http://belimo.com.ua/files/sensor/22WP-1....pdf" TargetMode="External"/><Relationship Id="rId29" Type="http://schemas.openxmlformats.org/officeDocument/2006/relationships/hyperlink" Target="http://belimo.com.ua/files/belimo_prog/SelectPro.rar" TargetMode="External"/><Relationship Id="rId1" Type="http://schemas.openxmlformats.org/officeDocument/2006/relationships/hyperlink" Target="http://belimo.com.ua/files/sensor/22WP-1....pdf" TargetMode="External"/><Relationship Id="rId6" Type="http://schemas.openxmlformats.org/officeDocument/2006/relationships/hyperlink" Target="http://belimo.com.ua/files/sensor/FM..R-SZ.pdf" TargetMode="External"/><Relationship Id="rId11" Type="http://schemas.openxmlformats.org/officeDocument/2006/relationships/hyperlink" Target="https://www.belimo.com/mam/Datasheets/en-gb/belimo_FM..F-SZ_datasheet_en-gb.pdf" TargetMode="External"/><Relationship Id="rId24" Type="http://schemas.openxmlformats.org/officeDocument/2006/relationships/hyperlink" Target="http://belimo.com.ua/files/sensor/22WDP-1....pdf" TargetMode="External"/><Relationship Id="rId32" Type="http://schemas.openxmlformats.org/officeDocument/2006/relationships/hyperlink" Target="https://www.belimo.com/mam/general-documents/datasheets/en-gb/belimo_22PDP-18.._datasheet_en-gb.pdf" TargetMode="External"/><Relationship Id="rId5" Type="http://schemas.openxmlformats.org/officeDocument/2006/relationships/hyperlink" Target="https://www.belimo.com/mam/Datasheets/en-gb/belimo_FM..F-SZ_datasheet_en-gb.pdf" TargetMode="External"/><Relationship Id="rId15" Type="http://schemas.openxmlformats.org/officeDocument/2006/relationships/hyperlink" Target="http://belimo.com.ua/files/sensor/22WP-1....pdf" TargetMode="External"/><Relationship Id="rId23" Type="http://schemas.openxmlformats.org/officeDocument/2006/relationships/hyperlink" Target="http://belimo.com.ua/files/sensor/22WDP-1....pdf" TargetMode="External"/><Relationship Id="rId28" Type="http://schemas.openxmlformats.org/officeDocument/2006/relationships/hyperlink" Target="http://belimo.com.ua/files/sensor/22WDP-1....pdf" TargetMode="External"/><Relationship Id="rId36" Type="http://schemas.openxmlformats.org/officeDocument/2006/relationships/drawing" Target="../drawings/drawing5.xml"/><Relationship Id="rId10" Type="http://schemas.openxmlformats.org/officeDocument/2006/relationships/hyperlink" Target="http://belimo.com.ua/files/sensor/FM..R-SZ.pdf" TargetMode="External"/><Relationship Id="rId19" Type="http://schemas.openxmlformats.org/officeDocument/2006/relationships/hyperlink" Target="http://belimo.com.ua/files/sensor/22WP-1....pdf" TargetMode="External"/><Relationship Id="rId31" Type="http://schemas.openxmlformats.org/officeDocument/2006/relationships/hyperlink" Target="http://belimo.com.ua/files/sensor/22WP-1....pdf" TargetMode="External"/><Relationship Id="rId4" Type="http://schemas.openxmlformats.org/officeDocument/2006/relationships/hyperlink" Target="https://www.belimo.ch/CH/EN/Product/Sensors/index.cfm" TargetMode="External"/><Relationship Id="rId9" Type="http://schemas.openxmlformats.org/officeDocument/2006/relationships/hyperlink" Target="http://belimo.com.ua/files/sensor/FM..R-SZ.pdf" TargetMode="External"/><Relationship Id="rId14" Type="http://schemas.openxmlformats.org/officeDocument/2006/relationships/hyperlink" Target="https://www.belimo.com/mam/Datasheets/en-gb/belimo_FM..F-SZ_datasheet_en-gb.pdf" TargetMode="External"/><Relationship Id="rId22" Type="http://schemas.openxmlformats.org/officeDocument/2006/relationships/hyperlink" Target="http://belimo.com.ua/files/sensor/22WDP-1....pdf" TargetMode="External"/><Relationship Id="rId27" Type="http://schemas.openxmlformats.org/officeDocument/2006/relationships/hyperlink" Target="http://belimo.com.ua/files/sensor/22WDP-1....pdf" TargetMode="External"/><Relationship Id="rId30" Type="http://schemas.openxmlformats.org/officeDocument/2006/relationships/hyperlink" Target="http://belimo.com.ua/files/sensor/22WP-1....pdf" TargetMode="External"/><Relationship Id="rId35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://belimo.com.ua/files/sensor/01CT-1....pdf" TargetMode="External"/><Relationship Id="rId13" Type="http://schemas.openxmlformats.org/officeDocument/2006/relationships/hyperlink" Target="http://belimo.com.ua/files/sensor/01CT-1....pdf" TargetMode="External"/><Relationship Id="rId18" Type="http://schemas.openxmlformats.org/officeDocument/2006/relationships/hyperlink" Target="http://belimo.com.ua/files/sensor/01CT-1....pdf" TargetMode="External"/><Relationship Id="rId3" Type="http://schemas.openxmlformats.org/officeDocument/2006/relationships/hyperlink" Target="https://www.belimo.ch/CH/EN/Product/Sensors/index.cfm" TargetMode="External"/><Relationship Id="rId21" Type="http://schemas.openxmlformats.org/officeDocument/2006/relationships/hyperlink" Target="http://belimo.com.ua/files/sensor/22CT-1....pdf" TargetMode="External"/><Relationship Id="rId7" Type="http://schemas.openxmlformats.org/officeDocument/2006/relationships/hyperlink" Target="http://belimo.com.ua/files/sensor/01CT-1....pdf" TargetMode="External"/><Relationship Id="rId12" Type="http://schemas.openxmlformats.org/officeDocument/2006/relationships/hyperlink" Target="http://belimo.com.ua/files/sensor/01CT-1....pdf" TargetMode="External"/><Relationship Id="rId17" Type="http://schemas.openxmlformats.org/officeDocument/2006/relationships/hyperlink" Target="http://belimo.com.ua/files/sensor/01CT-1....pdf" TargetMode="External"/><Relationship Id="rId2" Type="http://schemas.openxmlformats.org/officeDocument/2006/relationships/hyperlink" Target="http://belimo.com.ua/files/sensor/22CT-1....pdf" TargetMode="External"/><Relationship Id="rId16" Type="http://schemas.openxmlformats.org/officeDocument/2006/relationships/hyperlink" Target="http://belimo.com.ua/files/sensor/01CT-1....pdf" TargetMode="External"/><Relationship Id="rId20" Type="http://schemas.openxmlformats.org/officeDocument/2006/relationships/hyperlink" Target="http://belimo.com.ua/files/sensor/22CT-1....pdf" TargetMode="External"/><Relationship Id="rId1" Type="http://schemas.openxmlformats.org/officeDocument/2006/relationships/hyperlink" Target="http://belimo.com.ua/files/sensor/01CT-1....pdf" TargetMode="External"/><Relationship Id="rId6" Type="http://schemas.openxmlformats.org/officeDocument/2006/relationships/hyperlink" Target="http://belimo.com.ua/files/sensor/01CT-1....pdf" TargetMode="External"/><Relationship Id="rId11" Type="http://schemas.openxmlformats.org/officeDocument/2006/relationships/hyperlink" Target="http://belimo.com.ua/files/sensor/01CT-1....pdf" TargetMode="External"/><Relationship Id="rId24" Type="http://schemas.openxmlformats.org/officeDocument/2006/relationships/drawing" Target="../drawings/drawing6.xml"/><Relationship Id="rId5" Type="http://schemas.openxmlformats.org/officeDocument/2006/relationships/hyperlink" Target="http://belimo.com.ua/files/sensor/01CT-1....pdf" TargetMode="External"/><Relationship Id="rId15" Type="http://schemas.openxmlformats.org/officeDocument/2006/relationships/hyperlink" Target="http://belimo.com.ua/files/sensor/01CT-1....pdf" TargetMode="External"/><Relationship Id="rId23" Type="http://schemas.openxmlformats.org/officeDocument/2006/relationships/printerSettings" Target="../printerSettings/printerSettings6.bin"/><Relationship Id="rId10" Type="http://schemas.openxmlformats.org/officeDocument/2006/relationships/hyperlink" Target="http://belimo.com.ua/files/sensor/01CT-1....pdf" TargetMode="External"/><Relationship Id="rId19" Type="http://schemas.openxmlformats.org/officeDocument/2006/relationships/hyperlink" Target="http://belimo.com.ua/files/sensor/01CT-1....pdf" TargetMode="External"/><Relationship Id="rId4" Type="http://schemas.openxmlformats.org/officeDocument/2006/relationships/hyperlink" Target="http://belimo.com.ua/files/sensor/01CT-1....pdf" TargetMode="External"/><Relationship Id="rId9" Type="http://schemas.openxmlformats.org/officeDocument/2006/relationships/hyperlink" Target="http://belimo.com.ua/files/sensor/01CT-1....pdf" TargetMode="External"/><Relationship Id="rId14" Type="http://schemas.openxmlformats.org/officeDocument/2006/relationships/hyperlink" Target="http://belimo.com.ua/files/sensor/01CT-1....pdf" TargetMode="External"/><Relationship Id="rId22" Type="http://schemas.openxmlformats.org/officeDocument/2006/relationships/hyperlink" Target="http://belimo.com.ua/files/belimo_prog/SelectPro.rar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belimo.com.ua/files/sensor/01DT-1....pdf" TargetMode="External"/><Relationship Id="rId18" Type="http://schemas.openxmlformats.org/officeDocument/2006/relationships/hyperlink" Target="http://belimo.com.ua/files/sensor/01DT-1....pdf" TargetMode="External"/><Relationship Id="rId26" Type="http://schemas.openxmlformats.org/officeDocument/2006/relationships/hyperlink" Target="http://belimo.com.ua/files/sensor/01DT-1....pdf" TargetMode="External"/><Relationship Id="rId39" Type="http://schemas.openxmlformats.org/officeDocument/2006/relationships/hyperlink" Target="http://belimo.com.ua/files/sensor/01DT-1....pdf" TargetMode="External"/><Relationship Id="rId21" Type="http://schemas.openxmlformats.org/officeDocument/2006/relationships/hyperlink" Target="http://belimo.com.ua/files/sensor/01DT-1....pdf" TargetMode="External"/><Relationship Id="rId34" Type="http://schemas.openxmlformats.org/officeDocument/2006/relationships/hyperlink" Target="http://belimo.com.ua/files/sensor/01DT-1....pdf" TargetMode="External"/><Relationship Id="rId42" Type="http://schemas.openxmlformats.org/officeDocument/2006/relationships/hyperlink" Target="http://belimo.com.ua/files/sensor/22DT-1....pdf" TargetMode="External"/><Relationship Id="rId47" Type="http://schemas.openxmlformats.org/officeDocument/2006/relationships/hyperlink" Target="http://belimo.com.ua/files/sensor/22DT-1....pdf" TargetMode="External"/><Relationship Id="rId50" Type="http://schemas.openxmlformats.org/officeDocument/2006/relationships/hyperlink" Target="http://belimo.com.ua/files/sensor/22DT-1....pdf" TargetMode="External"/><Relationship Id="rId55" Type="http://schemas.openxmlformats.org/officeDocument/2006/relationships/hyperlink" Target="https://www.belimo.com/mam/Datasheets/en-gb/belimo_01PT-1.._datasheet_en-gb.pdf" TargetMode="External"/><Relationship Id="rId7" Type="http://schemas.openxmlformats.org/officeDocument/2006/relationships/hyperlink" Target="http://belimo.com.ua/files/sensor/01DT-1....pdf" TargetMode="External"/><Relationship Id="rId2" Type="http://schemas.openxmlformats.org/officeDocument/2006/relationships/hyperlink" Target="https://www.belimo.ch/CH/EN/Product/Sensors/ProductDetail.cfm?MatNr=01DT-1LT&amp;CatNr=2001&amp;" TargetMode="External"/><Relationship Id="rId16" Type="http://schemas.openxmlformats.org/officeDocument/2006/relationships/hyperlink" Target="http://belimo.com.ua/files/sensor/01DT-1....pdf" TargetMode="External"/><Relationship Id="rId20" Type="http://schemas.openxmlformats.org/officeDocument/2006/relationships/hyperlink" Target="http://belimo.com.ua/files/sensor/01DT-1....pdf" TargetMode="External"/><Relationship Id="rId29" Type="http://schemas.openxmlformats.org/officeDocument/2006/relationships/hyperlink" Target="http://belimo.com.ua/files/sensor/01DT-1....pdf" TargetMode="External"/><Relationship Id="rId41" Type="http://schemas.openxmlformats.org/officeDocument/2006/relationships/hyperlink" Target="http://belimo.com.ua/files/sensor/22DT-1....pdf" TargetMode="External"/><Relationship Id="rId54" Type="http://schemas.openxmlformats.org/officeDocument/2006/relationships/hyperlink" Target="https://www.belimo.com/mam/Datasheets/en-gb/belimo_01PT-1.._datasheet_en-gb.pdf" TargetMode="External"/><Relationship Id="rId62" Type="http://schemas.openxmlformats.org/officeDocument/2006/relationships/drawing" Target="../drawings/drawing7.xml"/><Relationship Id="rId1" Type="http://schemas.openxmlformats.org/officeDocument/2006/relationships/hyperlink" Target="http://belimo.com.ua/files/sensor/01DT-1....pdf" TargetMode="External"/><Relationship Id="rId6" Type="http://schemas.openxmlformats.org/officeDocument/2006/relationships/hyperlink" Target="http://belimo.com.ua/files/sensor/01DT-1....pdf" TargetMode="External"/><Relationship Id="rId11" Type="http://schemas.openxmlformats.org/officeDocument/2006/relationships/hyperlink" Target="http://belimo.com.ua/files/sensor/01DT-1....pdf" TargetMode="External"/><Relationship Id="rId24" Type="http://schemas.openxmlformats.org/officeDocument/2006/relationships/hyperlink" Target="http://belimo.com.ua/files/sensor/01DT-1....pdf" TargetMode="External"/><Relationship Id="rId32" Type="http://schemas.openxmlformats.org/officeDocument/2006/relationships/hyperlink" Target="http://belimo.com.ua/files/sensor/01DT-1....pdf" TargetMode="External"/><Relationship Id="rId37" Type="http://schemas.openxmlformats.org/officeDocument/2006/relationships/hyperlink" Target="http://belimo.com.ua/files/sensor/01DT-1....pdf" TargetMode="External"/><Relationship Id="rId40" Type="http://schemas.openxmlformats.org/officeDocument/2006/relationships/hyperlink" Target="http://belimo.com.ua/files/sensor/22DT-1....pdf" TargetMode="External"/><Relationship Id="rId45" Type="http://schemas.openxmlformats.org/officeDocument/2006/relationships/hyperlink" Target="http://belimo.com.ua/files/sensor/22DT-1....pdf" TargetMode="External"/><Relationship Id="rId53" Type="http://schemas.openxmlformats.org/officeDocument/2006/relationships/hyperlink" Target="https://www.belimo.com/mam/Datasheets/en-gb/belimo_01PT-1.._datasheet_en-gb.pdf" TargetMode="External"/><Relationship Id="rId58" Type="http://schemas.openxmlformats.org/officeDocument/2006/relationships/hyperlink" Target="https://www.belimo.com/mam/Datasheets/en-gb/belimo_01PT-1.._datasheet_en-gb.pdf" TargetMode="External"/><Relationship Id="rId5" Type="http://schemas.openxmlformats.org/officeDocument/2006/relationships/hyperlink" Target="http://belimo.com.ua/files/sensor/01DT-1....pdf" TargetMode="External"/><Relationship Id="rId15" Type="http://schemas.openxmlformats.org/officeDocument/2006/relationships/hyperlink" Target="http://belimo.com.ua/files/sensor/01DT-1....pdf" TargetMode="External"/><Relationship Id="rId23" Type="http://schemas.openxmlformats.org/officeDocument/2006/relationships/hyperlink" Target="http://belimo.com.ua/files/sensor/01DT-1....pdf" TargetMode="External"/><Relationship Id="rId28" Type="http://schemas.openxmlformats.org/officeDocument/2006/relationships/hyperlink" Target="http://belimo.com.ua/files/sensor/01DT-1....pdf" TargetMode="External"/><Relationship Id="rId36" Type="http://schemas.openxmlformats.org/officeDocument/2006/relationships/hyperlink" Target="http://belimo.com.ua/files/sensor/01DT-1....pdf" TargetMode="External"/><Relationship Id="rId49" Type="http://schemas.openxmlformats.org/officeDocument/2006/relationships/hyperlink" Target="http://belimo.com.ua/files/sensor/22DT-1....pdf" TargetMode="External"/><Relationship Id="rId57" Type="http://schemas.openxmlformats.org/officeDocument/2006/relationships/hyperlink" Target="https://www.belimo.com/mam/Datasheets/en-gb/belimo_01PT-1.._datasheet_en-gb.pdf" TargetMode="External"/><Relationship Id="rId61" Type="http://schemas.openxmlformats.org/officeDocument/2006/relationships/printerSettings" Target="../printerSettings/printerSettings7.bin"/><Relationship Id="rId10" Type="http://schemas.openxmlformats.org/officeDocument/2006/relationships/hyperlink" Target="http://belimo.com.ua/files/sensor/01DT-1....pdf" TargetMode="External"/><Relationship Id="rId19" Type="http://schemas.openxmlformats.org/officeDocument/2006/relationships/hyperlink" Target="http://belimo.com.ua/files/sensor/01DT-1....pdf" TargetMode="External"/><Relationship Id="rId31" Type="http://schemas.openxmlformats.org/officeDocument/2006/relationships/hyperlink" Target="http://belimo.com.ua/files/sensor/01DT-1....pdf" TargetMode="External"/><Relationship Id="rId44" Type="http://schemas.openxmlformats.org/officeDocument/2006/relationships/hyperlink" Target="http://belimo.com.ua/files/sensor/22DT-1....pdf" TargetMode="External"/><Relationship Id="rId52" Type="http://schemas.openxmlformats.org/officeDocument/2006/relationships/hyperlink" Target="https://www.belimo.com/mam/Datasheets/en-gb/belimo_01PT-1.._datasheet_en-gb.pdf" TargetMode="External"/><Relationship Id="rId60" Type="http://schemas.openxmlformats.org/officeDocument/2006/relationships/hyperlink" Target="http://belimo.com.ua/files/belimo_prog/SelectPro.rar" TargetMode="External"/><Relationship Id="rId4" Type="http://schemas.openxmlformats.org/officeDocument/2006/relationships/hyperlink" Target="https://www.belimo.com/mam/Datasheets/en-gb/belimo_01PT-1.._datasheet_en-gb.pdf" TargetMode="External"/><Relationship Id="rId9" Type="http://schemas.openxmlformats.org/officeDocument/2006/relationships/hyperlink" Target="http://belimo.com.ua/files/sensor/01DT-1....pdf" TargetMode="External"/><Relationship Id="rId14" Type="http://schemas.openxmlformats.org/officeDocument/2006/relationships/hyperlink" Target="http://belimo.com.ua/files/sensor/01DT-1....pdf" TargetMode="External"/><Relationship Id="rId22" Type="http://schemas.openxmlformats.org/officeDocument/2006/relationships/hyperlink" Target="http://belimo.com.ua/files/sensor/01DT-1....pdf" TargetMode="External"/><Relationship Id="rId27" Type="http://schemas.openxmlformats.org/officeDocument/2006/relationships/hyperlink" Target="http://belimo.com.ua/files/sensor/01DT-1....pdf" TargetMode="External"/><Relationship Id="rId30" Type="http://schemas.openxmlformats.org/officeDocument/2006/relationships/hyperlink" Target="http://belimo.com.ua/files/sensor/01DT-1....pdf" TargetMode="External"/><Relationship Id="rId35" Type="http://schemas.openxmlformats.org/officeDocument/2006/relationships/hyperlink" Target="http://belimo.com.ua/files/sensor/01DT-1....pdf" TargetMode="External"/><Relationship Id="rId43" Type="http://schemas.openxmlformats.org/officeDocument/2006/relationships/hyperlink" Target="http://belimo.com.ua/files/sensor/22DT-1....pdf" TargetMode="External"/><Relationship Id="rId48" Type="http://schemas.openxmlformats.org/officeDocument/2006/relationships/hyperlink" Target="http://belimo.com.ua/files/sensor/22DT-1....pdf" TargetMode="External"/><Relationship Id="rId56" Type="http://schemas.openxmlformats.org/officeDocument/2006/relationships/hyperlink" Target="https://www.belimo.com/mam/Datasheets/en-gb/belimo_01PT-1.._datasheet_en-gb.pdf" TargetMode="External"/><Relationship Id="rId8" Type="http://schemas.openxmlformats.org/officeDocument/2006/relationships/hyperlink" Target="http://belimo.com.ua/files/sensor/01DT-1....pdf" TargetMode="External"/><Relationship Id="rId51" Type="http://schemas.openxmlformats.org/officeDocument/2006/relationships/hyperlink" Target="http://belimo.com.ua/files/sensor/22DT-1....pdf" TargetMode="External"/><Relationship Id="rId3" Type="http://schemas.openxmlformats.org/officeDocument/2006/relationships/hyperlink" Target="https://www.belimo.ch/CH/EN/Product/Sensors/index.cfm" TargetMode="External"/><Relationship Id="rId12" Type="http://schemas.openxmlformats.org/officeDocument/2006/relationships/hyperlink" Target="http://belimo.com.ua/files/sensor/01DT-1....pdf" TargetMode="External"/><Relationship Id="rId17" Type="http://schemas.openxmlformats.org/officeDocument/2006/relationships/hyperlink" Target="http://belimo.com.ua/files/sensor/01DT-1....pdf" TargetMode="External"/><Relationship Id="rId25" Type="http://schemas.openxmlformats.org/officeDocument/2006/relationships/hyperlink" Target="http://belimo.com.ua/files/sensor/01DT-1....pdf" TargetMode="External"/><Relationship Id="rId33" Type="http://schemas.openxmlformats.org/officeDocument/2006/relationships/hyperlink" Target="http://belimo.com.ua/files/sensor/01DT-1....pdf" TargetMode="External"/><Relationship Id="rId38" Type="http://schemas.openxmlformats.org/officeDocument/2006/relationships/hyperlink" Target="http://belimo.com.ua/files/sensor/01DT-1....pdf" TargetMode="External"/><Relationship Id="rId46" Type="http://schemas.openxmlformats.org/officeDocument/2006/relationships/hyperlink" Target="http://belimo.com.ua/files/sensor/22DT-1....pdf" TargetMode="External"/><Relationship Id="rId59" Type="http://schemas.openxmlformats.org/officeDocument/2006/relationships/hyperlink" Target="https://www.belimo.com/mam/Datasheets/en-gb/belimo_01PT-1.._datasheet_en-gb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elimo.com/mam/Datasheets/en-gb/belimo_22HH-100S-.._datasheet_en-gb.pdf" TargetMode="External"/><Relationship Id="rId13" Type="http://schemas.openxmlformats.org/officeDocument/2006/relationships/hyperlink" Target="http://belimo.com.ua/files/sensor/01ST-1....pdf" TargetMode="External"/><Relationship Id="rId18" Type="http://schemas.openxmlformats.org/officeDocument/2006/relationships/hyperlink" Target="http://belimo.com.ua/files/sensor/01HT-1....pdf" TargetMode="External"/><Relationship Id="rId3" Type="http://schemas.openxmlformats.org/officeDocument/2006/relationships/hyperlink" Target="https://www.belimo.com/mam/Datasheets/en-gb/belimo_22HT-12_datasheet_en-gb.pdf" TargetMode="External"/><Relationship Id="rId21" Type="http://schemas.openxmlformats.org/officeDocument/2006/relationships/printerSettings" Target="../printerSettings/printerSettings8.bin"/><Relationship Id="rId7" Type="http://schemas.openxmlformats.org/officeDocument/2006/relationships/hyperlink" Target="https://www.belimo.ch/CH/EN/Product/Sensors/index.cfm" TargetMode="External"/><Relationship Id="rId12" Type="http://schemas.openxmlformats.org/officeDocument/2006/relationships/hyperlink" Target="http://belimo.com.ua/files/sensor/01ST-1....pdf" TargetMode="External"/><Relationship Id="rId17" Type="http://schemas.openxmlformats.org/officeDocument/2006/relationships/hyperlink" Target="http://belimo.com.ua/files/sensor/01HT-1....pdf" TargetMode="External"/><Relationship Id="rId2" Type="http://schemas.openxmlformats.org/officeDocument/2006/relationships/hyperlink" Target="http://belimo.com.ua/files/sensor/01HT-1....pdf" TargetMode="External"/><Relationship Id="rId16" Type="http://schemas.openxmlformats.org/officeDocument/2006/relationships/hyperlink" Target="http://belimo.com.ua/files/sensor/01HT-1....pdf" TargetMode="External"/><Relationship Id="rId20" Type="http://schemas.openxmlformats.org/officeDocument/2006/relationships/hyperlink" Target="http://belimo.com.ua/files/belimo_prog/SelectPro.rar" TargetMode="External"/><Relationship Id="rId1" Type="http://schemas.openxmlformats.org/officeDocument/2006/relationships/hyperlink" Target="http://belimo.com.ua/files/sensor/01ST-1....pdf" TargetMode="External"/><Relationship Id="rId6" Type="http://schemas.openxmlformats.org/officeDocument/2006/relationships/hyperlink" Target="http://belimo.com.ua/files/sensor/22HH-100X.pdf" TargetMode="External"/><Relationship Id="rId11" Type="http://schemas.openxmlformats.org/officeDocument/2006/relationships/hyperlink" Target="http://belimo.com.ua/files/sensor/01ST-1....pdf" TargetMode="External"/><Relationship Id="rId5" Type="http://schemas.openxmlformats.org/officeDocument/2006/relationships/hyperlink" Target="http://belimo.com.ua/files/sensor/22HH-10.pdf" TargetMode="External"/><Relationship Id="rId15" Type="http://schemas.openxmlformats.org/officeDocument/2006/relationships/hyperlink" Target="http://belimo.com.ua/files/sensor/01HT-1....pdf" TargetMode="External"/><Relationship Id="rId10" Type="http://schemas.openxmlformats.org/officeDocument/2006/relationships/hyperlink" Target="http://belimo.com.ua/files/sensor/01ST-1....pdf" TargetMode="External"/><Relationship Id="rId19" Type="http://schemas.openxmlformats.org/officeDocument/2006/relationships/hyperlink" Target="https://www.belimo.com/mam/Datasheets/en-gb/belimo_22HH-100S-.._datasheet_en-gb.pdf" TargetMode="External"/><Relationship Id="rId4" Type="http://schemas.openxmlformats.org/officeDocument/2006/relationships/hyperlink" Target="https://www.belimo.com/mam/Datasheets/en-gb/belimo_22HT-14_datasheet_en-gb.pdf" TargetMode="External"/><Relationship Id="rId9" Type="http://schemas.openxmlformats.org/officeDocument/2006/relationships/hyperlink" Target="http://belimo.com.ua/files/sensor/01ST-1....pdf" TargetMode="External"/><Relationship Id="rId14" Type="http://schemas.openxmlformats.org/officeDocument/2006/relationships/hyperlink" Target="http://belimo.com.ua/files/sensor/01HT-1....pdf" TargetMode="External"/><Relationship Id="rId22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belimo.com.ua/files/sensor/01UT-1....pdf" TargetMode="External"/><Relationship Id="rId13" Type="http://schemas.openxmlformats.org/officeDocument/2006/relationships/hyperlink" Target="http://belimo.com.ua/files/sensor/22UTH-1...X...pdf" TargetMode="External"/><Relationship Id="rId3" Type="http://schemas.openxmlformats.org/officeDocument/2006/relationships/hyperlink" Target="http://belimo.com.ua/files/sensor/22UTH-1...X...pdf" TargetMode="External"/><Relationship Id="rId7" Type="http://schemas.openxmlformats.org/officeDocument/2006/relationships/hyperlink" Target="http://belimo.com.ua/files/sensor/01UT-1....pdf" TargetMode="External"/><Relationship Id="rId12" Type="http://schemas.openxmlformats.org/officeDocument/2006/relationships/hyperlink" Target="http://belimo.com.ua/files/sensor/22UTH-1...X...pdf" TargetMode="External"/><Relationship Id="rId17" Type="http://schemas.openxmlformats.org/officeDocument/2006/relationships/drawing" Target="../drawings/drawing9.xml"/><Relationship Id="rId2" Type="http://schemas.openxmlformats.org/officeDocument/2006/relationships/hyperlink" Target="http://belimo.com.ua/files/sensor/22UTH-1....pdf" TargetMode="External"/><Relationship Id="rId16" Type="http://schemas.openxmlformats.org/officeDocument/2006/relationships/printerSettings" Target="../printerSettings/printerSettings9.bin"/><Relationship Id="rId1" Type="http://schemas.openxmlformats.org/officeDocument/2006/relationships/hyperlink" Target="http://belimo.com.ua/files/sensor/01UT-1....pdf" TargetMode="External"/><Relationship Id="rId6" Type="http://schemas.openxmlformats.org/officeDocument/2006/relationships/hyperlink" Target="http://belimo.com.ua/files/sensor/01UT-1....pdf" TargetMode="External"/><Relationship Id="rId11" Type="http://schemas.openxmlformats.org/officeDocument/2006/relationships/hyperlink" Target="http://belimo.com.ua/files/sensor/22UTH-1....pdf" TargetMode="External"/><Relationship Id="rId5" Type="http://schemas.openxmlformats.org/officeDocument/2006/relationships/hyperlink" Target="http://belimo.com.ua/files/sensor/01UT-1....pdf" TargetMode="External"/><Relationship Id="rId15" Type="http://schemas.openxmlformats.org/officeDocument/2006/relationships/hyperlink" Target="http://belimo.com.ua/files/belimo_prog/SelectPro.rar" TargetMode="External"/><Relationship Id="rId10" Type="http://schemas.openxmlformats.org/officeDocument/2006/relationships/hyperlink" Target="http://belimo.com.ua/files/sensor/22UT-1....pdf" TargetMode="External"/><Relationship Id="rId4" Type="http://schemas.openxmlformats.org/officeDocument/2006/relationships/hyperlink" Target="https://www.belimo.ch/CH/EN/Product/Sensors/index.cfm" TargetMode="External"/><Relationship Id="rId9" Type="http://schemas.openxmlformats.org/officeDocument/2006/relationships/hyperlink" Target="http://belimo.com.ua/files/sensor/22UT-1....pdf" TargetMode="External"/><Relationship Id="rId14" Type="http://schemas.openxmlformats.org/officeDocument/2006/relationships/hyperlink" Target="http://belimo.com.ua/files/sensor/22UTH-1...X..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9" tint="0.59999389629810485"/>
    <pageSetUpPr fitToPage="1"/>
  </sheetPr>
  <dimension ref="A1:J32"/>
  <sheetViews>
    <sheetView tabSelected="1" zoomScaleNormal="100" zoomScaleSheetLayoutView="100" workbookViewId="0">
      <selection activeCell="P30" sqref="P30"/>
    </sheetView>
  </sheetViews>
  <sheetFormatPr defaultRowHeight="12.75" x14ac:dyDescent="0.2"/>
  <cols>
    <col min="1" max="1" width="28.140625" customWidth="1"/>
    <col min="11" max="11" width="3" customWidth="1"/>
  </cols>
  <sheetData>
    <row r="1" spans="1:10" ht="20.25" x14ac:dyDescent="0.3">
      <c r="A1" s="18" t="s">
        <v>42</v>
      </c>
    </row>
    <row r="2" spans="1:10" x14ac:dyDescent="0.2">
      <c r="A2" s="3"/>
    </row>
    <row r="3" spans="1:10" x14ac:dyDescent="0.2">
      <c r="A3" s="3"/>
    </row>
    <row r="4" spans="1:10" x14ac:dyDescent="0.2">
      <c r="J4" s="19"/>
    </row>
    <row r="5" spans="1:10" x14ac:dyDescent="0.2">
      <c r="A5" s="16"/>
      <c r="J5" s="19"/>
    </row>
    <row r="6" spans="1:10" x14ac:dyDescent="0.2">
      <c r="A6" s="16" t="s">
        <v>12</v>
      </c>
      <c r="J6" s="19"/>
    </row>
    <row r="7" spans="1:10" x14ac:dyDescent="0.2">
      <c r="A7" s="32" t="s">
        <v>787</v>
      </c>
      <c r="J7" s="19"/>
    </row>
    <row r="8" spans="1:10" x14ac:dyDescent="0.2">
      <c r="A8" s="16"/>
      <c r="J8" s="19"/>
    </row>
    <row r="9" spans="1:10" x14ac:dyDescent="0.2">
      <c r="A9" s="21"/>
    </row>
    <row r="10" spans="1:10" x14ac:dyDescent="0.2">
      <c r="A10" s="21" t="s">
        <v>14</v>
      </c>
    </row>
    <row r="11" spans="1:10" x14ac:dyDescent="0.2">
      <c r="A11" s="21" t="s">
        <v>0</v>
      </c>
      <c r="J11" s="20"/>
    </row>
    <row r="12" spans="1:10" x14ac:dyDescent="0.2">
      <c r="A12" s="21" t="s">
        <v>1</v>
      </c>
      <c r="J12" s="20"/>
    </row>
    <row r="13" spans="1:10" x14ac:dyDescent="0.2">
      <c r="A13" s="17" t="s">
        <v>2</v>
      </c>
      <c r="J13" s="20"/>
    </row>
    <row r="14" spans="1:10" x14ac:dyDescent="0.2">
      <c r="A14" s="17" t="s">
        <v>3</v>
      </c>
      <c r="J14" s="20"/>
    </row>
    <row r="16" spans="1:10" ht="15" x14ac:dyDescent="0.25">
      <c r="A16" s="22" t="s">
        <v>13</v>
      </c>
    </row>
    <row r="17" spans="1:10" x14ac:dyDescent="0.2">
      <c r="A17" s="3"/>
    </row>
    <row r="18" spans="1:10" ht="20.100000000000001" customHeight="1" x14ac:dyDescent="0.2">
      <c r="A18" s="23" t="s">
        <v>400</v>
      </c>
      <c r="B18" s="210" t="s">
        <v>752</v>
      </c>
      <c r="C18" s="210"/>
      <c r="D18" s="210"/>
      <c r="E18" s="210"/>
      <c r="F18" s="210"/>
      <c r="G18" s="210"/>
      <c r="H18" s="210"/>
      <c r="I18" s="210"/>
      <c r="J18" s="210"/>
    </row>
    <row r="19" spans="1:10" ht="20.100000000000001" customHeight="1" x14ac:dyDescent="0.2">
      <c r="A19" s="23" t="s">
        <v>37</v>
      </c>
      <c r="B19" s="211" t="s">
        <v>423</v>
      </c>
      <c r="C19" s="211"/>
      <c r="D19" s="211"/>
      <c r="E19" s="211"/>
      <c r="F19" s="211"/>
      <c r="G19" s="211"/>
      <c r="H19" s="211"/>
      <c r="I19" s="211"/>
      <c r="J19" s="211"/>
    </row>
    <row r="20" spans="1:10" ht="20.100000000000001" customHeight="1" x14ac:dyDescent="0.2">
      <c r="A20" s="23" t="s">
        <v>402</v>
      </c>
      <c r="B20" s="210" t="s">
        <v>401</v>
      </c>
      <c r="C20" s="210"/>
      <c r="D20" s="210"/>
      <c r="E20" s="210"/>
      <c r="F20" s="210"/>
      <c r="G20" s="210"/>
      <c r="H20" s="210"/>
      <c r="I20" s="210"/>
      <c r="J20" s="210"/>
    </row>
    <row r="21" spans="1:10" ht="20.100000000000001" customHeight="1" x14ac:dyDescent="0.2">
      <c r="A21" s="23" t="s">
        <v>404</v>
      </c>
      <c r="B21" s="210" t="s">
        <v>420</v>
      </c>
      <c r="C21" s="210"/>
      <c r="D21" s="210"/>
      <c r="E21" s="210"/>
      <c r="F21" s="210"/>
      <c r="G21" s="210"/>
      <c r="H21" s="210"/>
      <c r="I21" s="210"/>
      <c r="J21" s="210"/>
    </row>
    <row r="22" spans="1:10" ht="20.100000000000001" customHeight="1" x14ac:dyDescent="0.2">
      <c r="A22" s="23" t="s">
        <v>406</v>
      </c>
      <c r="B22" s="210" t="s">
        <v>419</v>
      </c>
      <c r="C22" s="210"/>
      <c r="D22" s="210"/>
      <c r="E22" s="210"/>
      <c r="F22" s="210"/>
      <c r="G22" s="210"/>
      <c r="H22" s="210"/>
      <c r="I22" s="210"/>
      <c r="J22" s="210"/>
    </row>
    <row r="23" spans="1:10" ht="20.100000000000001" customHeight="1" x14ac:dyDescent="0.2">
      <c r="A23" s="23" t="s">
        <v>408</v>
      </c>
      <c r="B23" s="210" t="s">
        <v>418</v>
      </c>
      <c r="C23" s="210"/>
      <c r="D23" s="210"/>
      <c r="E23" s="210"/>
      <c r="F23" s="210"/>
      <c r="G23" s="210"/>
      <c r="H23" s="210"/>
      <c r="I23" s="210"/>
      <c r="J23" s="210"/>
    </row>
    <row r="24" spans="1:10" ht="20.100000000000001" customHeight="1" x14ac:dyDescent="0.2">
      <c r="A24" s="23" t="s">
        <v>410</v>
      </c>
      <c r="B24" s="210" t="s">
        <v>417</v>
      </c>
      <c r="C24" s="210"/>
      <c r="D24" s="210"/>
      <c r="E24" s="210"/>
      <c r="F24" s="210"/>
      <c r="G24" s="210"/>
      <c r="H24" s="210"/>
      <c r="I24" s="210"/>
      <c r="J24" s="210"/>
    </row>
    <row r="25" spans="1:10" ht="20.100000000000001" customHeight="1" x14ac:dyDescent="0.2">
      <c r="A25" s="23" t="s">
        <v>412</v>
      </c>
      <c r="B25" s="210" t="s">
        <v>416</v>
      </c>
      <c r="C25" s="210"/>
      <c r="D25" s="210"/>
      <c r="E25" s="210"/>
      <c r="F25" s="210"/>
      <c r="G25" s="210"/>
      <c r="H25" s="210"/>
      <c r="I25" s="210"/>
      <c r="J25" s="210"/>
    </row>
    <row r="26" spans="1:10" ht="20.100000000000001" customHeight="1" x14ac:dyDescent="0.2">
      <c r="A26" s="23" t="s">
        <v>415</v>
      </c>
      <c r="B26" s="210" t="s">
        <v>414</v>
      </c>
      <c r="C26" s="210"/>
      <c r="D26" s="210"/>
      <c r="E26" s="210"/>
      <c r="F26" s="210"/>
      <c r="G26" s="210"/>
      <c r="H26" s="210"/>
      <c r="I26" s="210"/>
      <c r="J26" s="210"/>
    </row>
    <row r="27" spans="1:10" ht="20.100000000000001" customHeight="1" x14ac:dyDescent="0.2">
      <c r="A27" s="23" t="s">
        <v>669</v>
      </c>
      <c r="B27" s="210" t="s">
        <v>666</v>
      </c>
      <c r="C27" s="210"/>
      <c r="D27" s="210"/>
      <c r="E27" s="210"/>
      <c r="F27" s="210"/>
      <c r="G27" s="210"/>
      <c r="H27" s="210"/>
      <c r="I27" s="210"/>
      <c r="J27" s="210"/>
    </row>
    <row r="28" spans="1:10" ht="20.100000000000001" customHeight="1" x14ac:dyDescent="0.2">
      <c r="A28" s="23" t="s">
        <v>665</v>
      </c>
      <c r="B28" s="210" t="s">
        <v>421</v>
      </c>
      <c r="C28" s="210"/>
      <c r="D28" s="210"/>
      <c r="E28" s="210"/>
      <c r="F28" s="210"/>
      <c r="G28" s="210"/>
      <c r="H28" s="210"/>
      <c r="I28" s="210"/>
      <c r="J28" s="210"/>
    </row>
    <row r="29" spans="1:10" ht="20.100000000000001" customHeight="1" x14ac:dyDescent="0.2">
      <c r="A29" s="23" t="s">
        <v>667</v>
      </c>
      <c r="B29" s="210" t="s">
        <v>422</v>
      </c>
      <c r="C29" s="210"/>
      <c r="D29" s="210"/>
      <c r="E29" s="210"/>
      <c r="F29" s="210"/>
      <c r="G29" s="210"/>
      <c r="H29" s="210"/>
      <c r="I29" s="210"/>
      <c r="J29" s="210"/>
    </row>
    <row r="30" spans="1:10" ht="20.100000000000001" customHeight="1" x14ac:dyDescent="0.2">
      <c r="A30" s="23" t="s">
        <v>668</v>
      </c>
      <c r="B30" s="210" t="s">
        <v>732</v>
      </c>
      <c r="C30" s="210"/>
      <c r="D30" s="210"/>
      <c r="E30" s="210"/>
      <c r="F30" s="210"/>
      <c r="G30" s="210"/>
      <c r="H30" s="210"/>
      <c r="I30" s="210"/>
      <c r="J30" s="210"/>
    </row>
    <row r="32" spans="1:10" x14ac:dyDescent="0.2">
      <c r="A32" s="31" t="s">
        <v>20</v>
      </c>
    </row>
  </sheetData>
  <mergeCells count="13">
    <mergeCell ref="B27:J27"/>
    <mergeCell ref="B28:J28"/>
    <mergeCell ref="B29:J29"/>
    <mergeCell ref="B18:J18"/>
    <mergeCell ref="B20:J20"/>
    <mergeCell ref="B21:J21"/>
    <mergeCell ref="B25:J25"/>
    <mergeCell ref="B26:J26"/>
    <mergeCell ref="B30:J30"/>
    <mergeCell ref="B22:J22"/>
    <mergeCell ref="B23:J23"/>
    <mergeCell ref="B24:J24"/>
    <mergeCell ref="B19:J19"/>
  </mergeCells>
  <hyperlinks>
    <hyperlink ref="A18" location="'2. Полезное'!A1" display="2. Полезное"/>
    <hyperlink ref="A20" location="'4. Давление воздух'!A1" display="4. Давление воздух"/>
    <hyperlink ref="A19" location="'3. Прогр. подбора'!A1" display="3. Программы подбора"/>
    <hyperlink ref="A21" location="'5. Давление расход вода'!A1" display="5. Давление расход вода"/>
    <hyperlink ref="A22" location="'6. Кабельные T'!A1" display="6. Кабельные T"/>
    <hyperlink ref="A23" location="'7. Канальные погружные T'!A1" display="7. Канальные погружные T"/>
    <hyperlink ref="A24" location="'8. Накладные T'!A1" display="8. Накладные T"/>
    <hyperlink ref="A25" location="'9. Наружные T rH'!A1" display="9. Наружные T rH"/>
    <hyperlink ref="A26" location="'10. Канальные T rH VOC CO2'!A1" display="10. Канальные T rH VOC CO2"/>
    <hyperlink ref="A27" location="'11. Термостаты и Гигростаты'!A1" display="11. Термостаты и Гигростаты"/>
    <hyperlink ref="A30" location="'14. Полный прайс списком'!A1" display="14. Полный список"/>
    <hyperlink ref="A28" location="'12. Комнатные T rH VOC CO2'!A1" display="12. Комнатные T rH VOC CO2"/>
    <hyperlink ref="A29" location="'12. Аксессуары'!A1" display="12. Аксессуары"/>
  </hyperlinks>
  <pageMargins left="0.7" right="0.7" top="0.75" bottom="0.75" header="0.3" footer="0.3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G65"/>
  <sheetViews>
    <sheetView zoomScaleNormal="100" zoomScaleSheetLayoutView="100" workbookViewId="0"/>
  </sheetViews>
  <sheetFormatPr defaultRowHeight="12" customHeight="1" x14ac:dyDescent="0.2"/>
  <cols>
    <col min="1" max="1" width="9" style="1" customWidth="1"/>
    <col min="2" max="2" width="15.28515625" style="1" customWidth="1"/>
    <col min="3" max="3" width="18.85546875" style="1" customWidth="1"/>
    <col min="4" max="6" width="4.7109375" style="1" customWidth="1"/>
    <col min="7" max="7" width="7.7109375" style="1" customWidth="1"/>
    <col min="8" max="8" width="3.42578125" style="1" customWidth="1"/>
    <col min="9" max="10" width="4.7109375" style="1" customWidth="1"/>
    <col min="11" max="26" width="3.7109375" style="1" customWidth="1"/>
    <col min="27" max="29" width="4.7109375" style="1" customWidth="1"/>
    <col min="30" max="30" width="16" style="1" customWidth="1"/>
    <col min="31" max="31" width="5.140625" style="1" customWidth="1"/>
    <col min="32" max="32" width="5.28515625" style="1" hidden="1" customWidth="1"/>
    <col min="33" max="33" width="8.42578125" style="6" customWidth="1"/>
    <col min="34" max="16384" width="9.140625" style="2"/>
  </cols>
  <sheetData>
    <row r="1" spans="1:33" ht="24.75" customHeight="1" x14ac:dyDescent="0.25">
      <c r="A1" s="9" t="s">
        <v>413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5"/>
    </row>
    <row r="2" spans="1:33" ht="15.75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5"/>
    </row>
    <row r="3" spans="1:33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5"/>
    </row>
    <row r="4" spans="1:33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5"/>
    </row>
    <row r="5" spans="1:33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5"/>
    </row>
    <row r="6" spans="1:33" ht="12" customHeight="1" x14ac:dyDescent="0.2">
      <c r="A6" s="12" t="s">
        <v>728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5"/>
    </row>
    <row r="7" spans="1:33" ht="12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5"/>
    </row>
    <row r="8" spans="1:33" s="8" customFormat="1" ht="12" customHeight="1" x14ac:dyDescent="0.2">
      <c r="A8" s="65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"/>
    </row>
    <row r="9" spans="1:33" s="8" customFormat="1" ht="12" customHeight="1" x14ac:dyDescent="0.2">
      <c r="A9" s="12" t="s">
        <v>561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"/>
    </row>
    <row r="10" spans="1:33" s="8" customFormat="1" ht="12" customHeight="1" x14ac:dyDescent="0.2">
      <c r="A10" s="12" t="s">
        <v>562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"/>
    </row>
    <row r="11" spans="1:33" s="8" customFormat="1" ht="12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5"/>
    </row>
    <row r="12" spans="1:33" s="8" customFormat="1" ht="12.75" x14ac:dyDescent="0.2">
      <c r="A12" s="53" t="s">
        <v>737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28"/>
      <c r="AE12" s="28"/>
      <c r="AF12" s="28"/>
      <c r="AG12" s="28"/>
    </row>
    <row r="13" spans="1:33" s="8" customFormat="1" ht="12.75" x14ac:dyDescent="0.2">
      <c r="A13" s="49" t="s">
        <v>375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6"/>
      <c r="W13" s="56"/>
      <c r="X13" s="56"/>
      <c r="Y13" s="56"/>
      <c r="Z13" s="56"/>
      <c r="AA13" s="56"/>
      <c r="AB13" s="56"/>
      <c r="AC13" s="56"/>
      <c r="AD13" s="56"/>
      <c r="AE13" s="57"/>
      <c r="AF13" s="58"/>
      <c r="AG13" s="59"/>
    </row>
    <row r="14" spans="1:33" s="8" customFormat="1" ht="12.75" x14ac:dyDescent="0.2">
      <c r="A14" s="53" t="s">
        <v>108</v>
      </c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3" t="s">
        <v>109</v>
      </c>
      <c r="M14" s="53"/>
      <c r="N14" s="54"/>
      <c r="O14" s="54"/>
      <c r="P14" s="54"/>
      <c r="Q14" s="54"/>
      <c r="R14" s="54"/>
      <c r="S14" s="78"/>
      <c r="T14" s="79"/>
      <c r="U14" s="80"/>
      <c r="V14" s="50"/>
      <c r="W14" s="50"/>
      <c r="X14" s="50"/>
      <c r="Y14" s="50"/>
      <c r="Z14" s="50"/>
      <c r="AA14" s="50"/>
      <c r="AB14" s="50"/>
      <c r="AC14" s="50"/>
      <c r="AD14" s="50"/>
      <c r="AE14" s="29"/>
      <c r="AF14" s="1"/>
      <c r="AG14" s="52"/>
    </row>
    <row r="15" spans="1:33" s="8" customFormat="1" ht="12.75" x14ac:dyDescent="0.2">
      <c r="A15" s="60" t="s">
        <v>110</v>
      </c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0" t="s">
        <v>163</v>
      </c>
      <c r="M15" s="60"/>
      <c r="N15" s="60"/>
      <c r="O15" s="60"/>
      <c r="P15" s="60"/>
      <c r="Q15" s="60"/>
      <c r="R15" s="60"/>
      <c r="S15" s="60"/>
      <c r="T15" s="60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2"/>
      <c r="AF15" s="63"/>
      <c r="AG15" s="64"/>
    </row>
    <row r="16" spans="1:33" s="8" customFormat="1" ht="12.75" x14ac:dyDescent="0.2">
      <c r="A16" s="60" t="s">
        <v>112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0" t="s">
        <v>733</v>
      </c>
      <c r="M16" s="60"/>
      <c r="N16" s="60"/>
      <c r="O16" s="60"/>
      <c r="P16" s="60"/>
      <c r="Q16" s="60"/>
      <c r="R16" s="60"/>
      <c r="S16" s="60"/>
      <c r="T16" s="60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2"/>
      <c r="AF16" s="63"/>
      <c r="AG16" s="64"/>
    </row>
    <row r="17" spans="1:33" s="8" customFormat="1" ht="12.75" x14ac:dyDescent="0.2">
      <c r="A17" s="60" t="s">
        <v>373</v>
      </c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0" t="s">
        <v>374</v>
      </c>
      <c r="M17" s="60"/>
      <c r="N17" s="60"/>
      <c r="O17" s="60"/>
      <c r="P17" s="60"/>
      <c r="Q17" s="60"/>
      <c r="R17" s="60"/>
      <c r="S17" s="60"/>
      <c r="T17" s="60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2"/>
      <c r="AF17" s="63"/>
      <c r="AG17" s="64"/>
    </row>
    <row r="18" spans="1:33" s="8" customFormat="1" ht="12.75" x14ac:dyDescent="0.2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29"/>
      <c r="AF18" s="1"/>
      <c r="AG18" s="52"/>
    </row>
    <row r="19" spans="1:33" ht="15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29" t="s">
        <v>18</v>
      </c>
      <c r="AG19" s="30">
        <v>0</v>
      </c>
    </row>
    <row r="20" spans="1:33" ht="14.25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33" t="s">
        <v>21</v>
      </c>
      <c r="AG20" s="34">
        <v>0</v>
      </c>
    </row>
    <row r="21" spans="1:33" ht="14.25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12"/>
      <c r="AE21" s="12"/>
      <c r="AF21" s="12"/>
      <c r="AG21" s="5"/>
    </row>
    <row r="22" spans="1:33" ht="14.25" customHeight="1" x14ac:dyDescent="0.2">
      <c r="A22" s="238" t="s">
        <v>89</v>
      </c>
      <c r="B22" s="238"/>
      <c r="C22" s="238"/>
      <c r="D22" s="239" t="s">
        <v>95</v>
      </c>
      <c r="E22" s="81"/>
      <c r="F22" s="270" t="s">
        <v>45</v>
      </c>
      <c r="G22" s="85"/>
      <c r="H22" s="273" t="s">
        <v>601</v>
      </c>
      <c r="I22" s="273" t="s">
        <v>576</v>
      </c>
      <c r="J22" s="273" t="s">
        <v>597</v>
      </c>
      <c r="K22" s="243" t="s">
        <v>84</v>
      </c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61" t="s">
        <v>63</v>
      </c>
      <c r="AE22" s="264" t="s">
        <v>86</v>
      </c>
      <c r="AF22" s="264"/>
      <c r="AG22" s="267" t="s">
        <v>8</v>
      </c>
    </row>
    <row r="23" spans="1:33" ht="12.75" x14ac:dyDescent="0.2">
      <c r="A23" s="238" t="s">
        <v>43</v>
      </c>
      <c r="B23" s="238"/>
      <c r="C23" s="238"/>
      <c r="D23" s="239"/>
      <c r="E23" s="82"/>
      <c r="F23" s="271"/>
      <c r="G23" s="86"/>
      <c r="H23" s="274"/>
      <c r="I23" s="274"/>
      <c r="J23" s="274"/>
      <c r="K23" s="238" t="s">
        <v>123</v>
      </c>
      <c r="L23" s="238"/>
      <c r="M23" s="238"/>
      <c r="N23" s="238"/>
      <c r="O23" s="238"/>
      <c r="P23" s="238"/>
      <c r="Q23" s="238"/>
      <c r="R23" s="238"/>
      <c r="S23" s="238"/>
      <c r="T23" s="238"/>
      <c r="U23" s="238" t="s">
        <v>311</v>
      </c>
      <c r="V23" s="238"/>
      <c r="W23" s="238"/>
      <c r="X23" s="238"/>
      <c r="Y23" s="238"/>
      <c r="Z23" s="238"/>
      <c r="AA23" s="243" t="s">
        <v>312</v>
      </c>
      <c r="AB23" s="245"/>
      <c r="AC23" s="68" t="s">
        <v>313</v>
      </c>
      <c r="AD23" s="262"/>
      <c r="AE23" s="265"/>
      <c r="AF23" s="265"/>
      <c r="AG23" s="268"/>
    </row>
    <row r="24" spans="1:33" ht="129" customHeight="1" x14ac:dyDescent="0.2">
      <c r="A24" s="258"/>
      <c r="B24" s="259"/>
      <c r="C24" s="260"/>
      <c r="D24" s="239"/>
      <c r="E24" s="83" t="s">
        <v>308</v>
      </c>
      <c r="F24" s="272"/>
      <c r="G24" s="83" t="s">
        <v>309</v>
      </c>
      <c r="H24" s="275"/>
      <c r="I24" s="275"/>
      <c r="J24" s="275"/>
      <c r="K24" s="41" t="s">
        <v>332</v>
      </c>
      <c r="L24" s="41" t="s">
        <v>335</v>
      </c>
      <c r="M24" s="41" t="s">
        <v>594</v>
      </c>
      <c r="N24" s="41" t="s">
        <v>325</v>
      </c>
      <c r="O24" s="41" t="s">
        <v>336</v>
      </c>
      <c r="P24" s="41" t="s">
        <v>327</v>
      </c>
      <c r="Q24" s="41" t="s">
        <v>328</v>
      </c>
      <c r="R24" s="41" t="s">
        <v>329</v>
      </c>
      <c r="S24" s="41" t="s">
        <v>330</v>
      </c>
      <c r="T24" s="41" t="s">
        <v>331</v>
      </c>
      <c r="U24" s="41" t="s">
        <v>337</v>
      </c>
      <c r="V24" s="41" t="s">
        <v>338</v>
      </c>
      <c r="W24" s="41" t="s">
        <v>339</v>
      </c>
      <c r="X24" s="41" t="s">
        <v>340</v>
      </c>
      <c r="Y24" s="41" t="s">
        <v>341</v>
      </c>
      <c r="Z24" s="41" t="s">
        <v>342</v>
      </c>
      <c r="AA24" s="41" t="s">
        <v>343</v>
      </c>
      <c r="AB24" s="41" t="s">
        <v>622</v>
      </c>
      <c r="AC24" s="41" t="s">
        <v>344</v>
      </c>
      <c r="AD24" s="263"/>
      <c r="AE24" s="266"/>
      <c r="AF24" s="266"/>
      <c r="AG24" s="269"/>
    </row>
    <row r="25" spans="1:33" ht="12.75" x14ac:dyDescent="0.2">
      <c r="A25" s="88" t="s">
        <v>310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90"/>
    </row>
    <row r="26" spans="1:33" ht="12.75" customHeight="1" x14ac:dyDescent="0.2">
      <c r="A26" s="240" t="s">
        <v>592</v>
      </c>
      <c r="B26" s="74"/>
      <c r="C26" s="289" t="s">
        <v>593</v>
      </c>
      <c r="D26" s="84"/>
      <c r="E26" s="37"/>
      <c r="F26" s="37"/>
      <c r="G26" s="87">
        <v>3000</v>
      </c>
      <c r="H26" s="87"/>
      <c r="I26" s="87"/>
      <c r="J26" s="87"/>
      <c r="K26" s="39"/>
      <c r="L26" s="39"/>
      <c r="M26" s="39" t="s">
        <v>35</v>
      </c>
      <c r="N26" s="48"/>
      <c r="O26" s="39"/>
      <c r="P26" s="39"/>
      <c r="Q26" s="39"/>
      <c r="R26" s="39"/>
      <c r="S26" s="39"/>
      <c r="T26" s="39"/>
      <c r="U26" s="39"/>
      <c r="V26" s="36"/>
      <c r="W26" s="36"/>
      <c r="X26" s="36"/>
      <c r="Y26" s="36"/>
      <c r="Z26" s="36"/>
      <c r="AA26" s="36"/>
      <c r="AB26" s="36"/>
      <c r="AC26" s="36"/>
      <c r="AD26" s="35" t="s">
        <v>654</v>
      </c>
      <c r="AE26" s="77" t="s">
        <v>701</v>
      </c>
      <c r="AF26" s="40">
        <v>169</v>
      </c>
      <c r="AG26" s="47">
        <f>(AF26+AF26*$AG$20)*(1-$AG$19)</f>
        <v>169</v>
      </c>
    </row>
    <row r="27" spans="1:33" ht="12.75" customHeight="1" x14ac:dyDescent="0.2">
      <c r="A27" s="241"/>
      <c r="B27" s="75"/>
      <c r="C27" s="290"/>
      <c r="D27" s="84"/>
      <c r="E27" s="37"/>
      <c r="F27" s="37"/>
      <c r="G27" s="87">
        <v>6000</v>
      </c>
      <c r="H27" s="87"/>
      <c r="I27" s="87"/>
      <c r="J27" s="87"/>
      <c r="K27" s="39"/>
      <c r="L27" s="39"/>
      <c r="M27" s="39" t="s">
        <v>35</v>
      </c>
      <c r="N27" s="48"/>
      <c r="O27" s="39"/>
      <c r="P27" s="39"/>
      <c r="Q27" s="39"/>
      <c r="R27" s="39"/>
      <c r="S27" s="39"/>
      <c r="T27" s="39"/>
      <c r="U27" s="39"/>
      <c r="V27" s="36"/>
      <c r="W27" s="36"/>
      <c r="X27" s="36"/>
      <c r="Y27" s="36"/>
      <c r="Z27" s="36"/>
      <c r="AA27" s="36"/>
      <c r="AB27" s="36"/>
      <c r="AC27" s="36"/>
      <c r="AD27" s="35" t="s">
        <v>655</v>
      </c>
      <c r="AE27" s="77" t="s">
        <v>701</v>
      </c>
      <c r="AF27" s="40">
        <v>181</v>
      </c>
      <c r="AG27" s="47">
        <f>(AF27+AF27*$AG$20)*(1-$AG$19)</f>
        <v>181</v>
      </c>
    </row>
    <row r="28" spans="1:33" ht="12.75" customHeight="1" x14ac:dyDescent="0.2">
      <c r="A28" s="240" t="s">
        <v>129</v>
      </c>
      <c r="B28" s="75"/>
      <c r="C28" s="70" t="s">
        <v>130</v>
      </c>
      <c r="D28" s="84" t="s">
        <v>35</v>
      </c>
      <c r="E28" s="37"/>
      <c r="F28" s="37"/>
      <c r="G28" s="87">
        <v>6000</v>
      </c>
      <c r="H28" s="87"/>
      <c r="I28" s="87"/>
      <c r="J28" s="87"/>
      <c r="K28" s="39" t="s">
        <v>35</v>
      </c>
      <c r="L28" s="39"/>
      <c r="M28" s="39"/>
      <c r="N28" s="48" t="s">
        <v>35</v>
      </c>
      <c r="O28" s="39" t="s">
        <v>35</v>
      </c>
      <c r="P28" s="39" t="s">
        <v>35</v>
      </c>
      <c r="Q28" s="39" t="s">
        <v>35</v>
      </c>
      <c r="R28" s="39" t="s">
        <v>35</v>
      </c>
      <c r="S28" s="39" t="s">
        <v>35</v>
      </c>
      <c r="T28" s="39" t="s">
        <v>35</v>
      </c>
      <c r="U28" s="39"/>
      <c r="V28" s="36"/>
      <c r="W28" s="36"/>
      <c r="X28" s="36"/>
      <c r="Y28" s="36"/>
      <c r="Z28" s="36"/>
      <c r="AA28" s="36"/>
      <c r="AB28" s="36"/>
      <c r="AC28" s="36"/>
      <c r="AD28" s="35" t="s">
        <v>356</v>
      </c>
      <c r="AE28" s="77" t="s">
        <v>700</v>
      </c>
      <c r="AF28" s="40">
        <v>210</v>
      </c>
      <c r="AG28" s="47">
        <f>(AF28+AF28*$AG$20)*(1-$AG$19)</f>
        <v>210</v>
      </c>
    </row>
    <row r="29" spans="1:33" ht="12.75" x14ac:dyDescent="0.2">
      <c r="A29" s="241"/>
      <c r="B29" s="75"/>
      <c r="C29" s="70" t="s">
        <v>131</v>
      </c>
      <c r="D29" s="84" t="s">
        <v>35</v>
      </c>
      <c r="E29" s="37"/>
      <c r="F29" s="37"/>
      <c r="G29" s="87">
        <v>6000</v>
      </c>
      <c r="H29" s="87"/>
      <c r="I29" s="87"/>
      <c r="J29" s="87"/>
      <c r="K29" s="39" t="s">
        <v>35</v>
      </c>
      <c r="L29" s="39"/>
      <c r="M29" s="39"/>
      <c r="N29" s="48" t="s">
        <v>35</v>
      </c>
      <c r="O29" s="39" t="s">
        <v>35</v>
      </c>
      <c r="P29" s="39" t="s">
        <v>35</v>
      </c>
      <c r="Q29" s="39" t="s">
        <v>35</v>
      </c>
      <c r="R29" s="39" t="s">
        <v>35</v>
      </c>
      <c r="S29" s="39" t="s">
        <v>35</v>
      </c>
      <c r="T29" s="39" t="s">
        <v>35</v>
      </c>
      <c r="U29" s="39"/>
      <c r="V29" s="36"/>
      <c r="W29" s="36"/>
      <c r="X29" s="36"/>
      <c r="Y29" s="36"/>
      <c r="Z29" s="36"/>
      <c r="AA29" s="36"/>
      <c r="AB29" s="36"/>
      <c r="AC29" s="36"/>
      <c r="AD29" s="35" t="s">
        <v>357</v>
      </c>
      <c r="AE29" s="77" t="s">
        <v>700</v>
      </c>
      <c r="AF29" s="40">
        <v>210</v>
      </c>
      <c r="AG29" s="47">
        <f>(AF29+AF29*$AG$20)*(1-$AG$19)</f>
        <v>210</v>
      </c>
    </row>
    <row r="30" spans="1:33" ht="12.75" x14ac:dyDescent="0.2">
      <c r="A30" s="88" t="s">
        <v>346</v>
      </c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90"/>
    </row>
    <row r="31" spans="1:33" ht="12.75" x14ac:dyDescent="0.2">
      <c r="A31" s="240" t="s">
        <v>88</v>
      </c>
      <c r="B31" s="74"/>
      <c r="C31" s="70" t="s">
        <v>130</v>
      </c>
      <c r="D31" s="84" t="s">
        <v>35</v>
      </c>
      <c r="E31" s="37"/>
      <c r="F31" s="37"/>
      <c r="G31" s="87">
        <v>140</v>
      </c>
      <c r="H31" s="87"/>
      <c r="I31" s="84"/>
      <c r="J31" s="84"/>
      <c r="K31" s="39"/>
      <c r="L31" s="39" t="s">
        <v>35</v>
      </c>
      <c r="M31" s="39"/>
      <c r="N31" s="48" t="s">
        <v>35</v>
      </c>
      <c r="O31" s="39" t="s">
        <v>35</v>
      </c>
      <c r="P31" s="39"/>
      <c r="Q31" s="39" t="s">
        <v>35</v>
      </c>
      <c r="R31" s="39"/>
      <c r="S31" s="39"/>
      <c r="T31" s="39"/>
      <c r="U31" s="48" t="s">
        <v>35</v>
      </c>
      <c r="V31" s="39" t="s">
        <v>35</v>
      </c>
      <c r="W31" s="39" t="s">
        <v>35</v>
      </c>
      <c r="X31" s="39" t="s">
        <v>35</v>
      </c>
      <c r="Y31" s="39" t="s">
        <v>35</v>
      </c>
      <c r="Z31" s="39" t="s">
        <v>35</v>
      </c>
      <c r="AA31" s="36"/>
      <c r="AB31" s="36"/>
      <c r="AC31" s="36"/>
      <c r="AD31" s="35" t="s">
        <v>358</v>
      </c>
      <c r="AE31" s="77" t="s">
        <v>702</v>
      </c>
      <c r="AF31" s="40">
        <v>198</v>
      </c>
      <c r="AG31" s="47">
        <f t="shared" ref="AG31:AG37" si="0">(AF31+AF31*$AG$20)*(1-$AG$19)</f>
        <v>198</v>
      </c>
    </row>
    <row r="32" spans="1:33" ht="12.75" x14ac:dyDescent="0.2">
      <c r="A32" s="241"/>
      <c r="B32" s="75"/>
      <c r="C32" s="70"/>
      <c r="D32" s="84"/>
      <c r="E32" s="37"/>
      <c r="F32" s="37"/>
      <c r="G32" s="87">
        <v>270</v>
      </c>
      <c r="H32" s="87"/>
      <c r="I32" s="84"/>
      <c r="J32" s="84"/>
      <c r="K32" s="39"/>
      <c r="L32" s="39"/>
      <c r="M32" s="39"/>
      <c r="N32" s="48"/>
      <c r="O32" s="39"/>
      <c r="P32" s="39"/>
      <c r="Q32" s="39"/>
      <c r="R32" s="39"/>
      <c r="S32" s="39"/>
      <c r="T32" s="39"/>
      <c r="U32" s="48"/>
      <c r="V32" s="39"/>
      <c r="W32" s="39"/>
      <c r="X32" s="39"/>
      <c r="Y32" s="39"/>
      <c r="Z32" s="39"/>
      <c r="AA32" s="36"/>
      <c r="AB32" s="36"/>
      <c r="AC32" s="36"/>
      <c r="AD32" s="35" t="s">
        <v>626</v>
      </c>
      <c r="AE32" s="77"/>
      <c r="AF32" s="40">
        <v>212</v>
      </c>
      <c r="AG32" s="47">
        <f t="shared" si="0"/>
        <v>212</v>
      </c>
    </row>
    <row r="33" spans="1:33" ht="12.75" x14ac:dyDescent="0.2">
      <c r="A33" s="241"/>
      <c r="B33" s="75"/>
      <c r="C33" s="70" t="s">
        <v>131</v>
      </c>
      <c r="D33" s="84" t="s">
        <v>35</v>
      </c>
      <c r="E33" s="37"/>
      <c r="F33" s="37"/>
      <c r="G33" s="87">
        <v>140</v>
      </c>
      <c r="H33" s="87"/>
      <c r="I33" s="84"/>
      <c r="J33" s="84"/>
      <c r="K33" s="39"/>
      <c r="L33" s="39" t="s">
        <v>35</v>
      </c>
      <c r="M33" s="39"/>
      <c r="N33" s="48" t="s">
        <v>35</v>
      </c>
      <c r="O33" s="39" t="s">
        <v>35</v>
      </c>
      <c r="P33" s="39"/>
      <c r="Q33" s="39" t="s">
        <v>35</v>
      </c>
      <c r="R33" s="39"/>
      <c r="S33" s="39"/>
      <c r="T33" s="39"/>
      <c r="U33" s="48" t="s">
        <v>35</v>
      </c>
      <c r="V33" s="39" t="s">
        <v>35</v>
      </c>
      <c r="W33" s="39" t="s">
        <v>35</v>
      </c>
      <c r="X33" s="39" t="s">
        <v>35</v>
      </c>
      <c r="Y33" s="39" t="s">
        <v>35</v>
      </c>
      <c r="Z33" s="39" t="s">
        <v>35</v>
      </c>
      <c r="AA33" s="36"/>
      <c r="AB33" s="36"/>
      <c r="AC33" s="36"/>
      <c r="AD33" s="35" t="s">
        <v>359</v>
      </c>
      <c r="AE33" s="77" t="s">
        <v>702</v>
      </c>
      <c r="AF33" s="40">
        <v>198</v>
      </c>
      <c r="AG33" s="47">
        <f t="shared" si="0"/>
        <v>198</v>
      </c>
    </row>
    <row r="34" spans="1:33" ht="12.75" x14ac:dyDescent="0.2">
      <c r="A34" s="241"/>
      <c r="B34" s="75"/>
      <c r="C34" s="70"/>
      <c r="D34" s="84"/>
      <c r="E34" s="37"/>
      <c r="F34" s="37"/>
      <c r="G34" s="87">
        <v>270</v>
      </c>
      <c r="H34" s="87"/>
      <c r="I34" s="84"/>
      <c r="J34" s="84"/>
      <c r="K34" s="39"/>
      <c r="L34" s="39"/>
      <c r="M34" s="39"/>
      <c r="N34" s="48"/>
      <c r="O34" s="39"/>
      <c r="P34" s="39"/>
      <c r="Q34" s="39"/>
      <c r="R34" s="39"/>
      <c r="S34" s="39"/>
      <c r="T34" s="39"/>
      <c r="U34" s="48"/>
      <c r="V34" s="39"/>
      <c r="W34" s="39"/>
      <c r="X34" s="39"/>
      <c r="Y34" s="39"/>
      <c r="Z34" s="39"/>
      <c r="AA34" s="36"/>
      <c r="AB34" s="36"/>
      <c r="AC34" s="36"/>
      <c r="AD34" s="35" t="s">
        <v>627</v>
      </c>
      <c r="AE34" s="77"/>
      <c r="AF34" s="40">
        <v>212</v>
      </c>
      <c r="AG34" s="47">
        <f t="shared" si="0"/>
        <v>212</v>
      </c>
    </row>
    <row r="35" spans="1:33" ht="12.75" x14ac:dyDescent="0.2">
      <c r="A35" s="241"/>
      <c r="B35" s="75"/>
      <c r="C35" s="70" t="s">
        <v>347</v>
      </c>
      <c r="D35" s="84"/>
      <c r="E35" s="84"/>
      <c r="F35" s="37"/>
      <c r="G35" s="87">
        <v>140</v>
      </c>
      <c r="H35" s="87"/>
      <c r="I35" s="84"/>
      <c r="J35" s="84"/>
      <c r="K35" s="39"/>
      <c r="L35" s="39"/>
      <c r="M35" s="39"/>
      <c r="N35" s="39" t="s">
        <v>35</v>
      </c>
      <c r="O35" s="39"/>
      <c r="P35" s="39"/>
      <c r="Q35" s="39"/>
      <c r="R35" s="39"/>
      <c r="S35" s="39"/>
      <c r="T35" s="39"/>
      <c r="U35" s="39" t="s">
        <v>35</v>
      </c>
      <c r="V35" s="36"/>
      <c r="W35" s="39" t="s">
        <v>35</v>
      </c>
      <c r="X35" s="36"/>
      <c r="Y35" s="39" t="s">
        <v>35</v>
      </c>
      <c r="Z35" s="39" t="s">
        <v>35</v>
      </c>
      <c r="AA35" s="36"/>
      <c r="AB35" s="36"/>
      <c r="AC35" s="36"/>
      <c r="AD35" s="35" t="s">
        <v>360</v>
      </c>
      <c r="AE35" s="77" t="s">
        <v>702</v>
      </c>
      <c r="AF35" s="40">
        <v>250</v>
      </c>
      <c r="AG35" s="47">
        <f t="shared" si="0"/>
        <v>250</v>
      </c>
    </row>
    <row r="36" spans="1:33" ht="12.75" x14ac:dyDescent="0.2">
      <c r="A36" s="241"/>
      <c r="B36" s="75"/>
      <c r="C36" s="70"/>
      <c r="D36" s="84"/>
      <c r="E36" s="84"/>
      <c r="F36" s="37"/>
      <c r="G36" s="87">
        <v>270</v>
      </c>
      <c r="H36" s="87"/>
      <c r="I36" s="84"/>
      <c r="J36" s="84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6"/>
      <c r="W36" s="39"/>
      <c r="X36" s="36"/>
      <c r="Y36" s="39"/>
      <c r="Z36" s="39"/>
      <c r="AA36" s="36"/>
      <c r="AB36" s="36"/>
      <c r="AC36" s="36"/>
      <c r="AD36" s="35" t="s">
        <v>628</v>
      </c>
      <c r="AE36" s="77"/>
      <c r="AF36" s="40">
        <v>260</v>
      </c>
      <c r="AG36" s="47">
        <f t="shared" si="0"/>
        <v>260</v>
      </c>
    </row>
    <row r="37" spans="1:33" ht="12.75" x14ac:dyDescent="0.2">
      <c r="A37" s="241"/>
      <c r="B37" s="75"/>
      <c r="C37" s="70" t="s">
        <v>348</v>
      </c>
      <c r="D37" s="84"/>
      <c r="E37" s="84"/>
      <c r="F37" s="37"/>
      <c r="G37" s="87">
        <v>140</v>
      </c>
      <c r="H37" s="87"/>
      <c r="I37" s="84"/>
      <c r="J37" s="84"/>
      <c r="K37" s="39"/>
      <c r="L37" s="39"/>
      <c r="M37" s="39"/>
      <c r="N37" s="39" t="s">
        <v>35</v>
      </c>
      <c r="O37" s="39"/>
      <c r="P37" s="39"/>
      <c r="Q37" s="39"/>
      <c r="R37" s="39"/>
      <c r="S37" s="39"/>
      <c r="T37" s="39"/>
      <c r="U37" s="39" t="s">
        <v>35</v>
      </c>
      <c r="V37" s="36"/>
      <c r="W37" s="39" t="s">
        <v>35</v>
      </c>
      <c r="X37" s="36"/>
      <c r="Y37" s="39" t="s">
        <v>35</v>
      </c>
      <c r="Z37" s="39" t="s">
        <v>35</v>
      </c>
      <c r="AA37" s="36"/>
      <c r="AB37" s="36"/>
      <c r="AC37" s="36"/>
      <c r="AD37" s="35" t="s">
        <v>361</v>
      </c>
      <c r="AE37" s="77" t="s">
        <v>702</v>
      </c>
      <c r="AF37" s="40">
        <v>250</v>
      </c>
      <c r="AG37" s="47">
        <f t="shared" si="0"/>
        <v>250</v>
      </c>
    </row>
    <row r="38" spans="1:33" ht="12.75" x14ac:dyDescent="0.2">
      <c r="A38" s="88" t="s">
        <v>352</v>
      </c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90"/>
    </row>
    <row r="39" spans="1:33" ht="12.75" x14ac:dyDescent="0.2">
      <c r="A39" s="240" t="s">
        <v>129</v>
      </c>
      <c r="B39" s="74"/>
      <c r="C39" s="70" t="s">
        <v>130</v>
      </c>
      <c r="D39" s="84"/>
      <c r="E39" s="37"/>
      <c r="F39" s="37"/>
      <c r="G39" s="87">
        <v>180</v>
      </c>
      <c r="H39" s="87"/>
      <c r="I39" s="87"/>
      <c r="J39" s="87"/>
      <c r="K39" s="39"/>
      <c r="L39" s="39"/>
      <c r="M39" s="39"/>
      <c r="N39" s="48"/>
      <c r="O39" s="39"/>
      <c r="P39" s="39"/>
      <c r="Q39" s="39"/>
      <c r="R39" s="39"/>
      <c r="S39" s="39"/>
      <c r="T39" s="39"/>
      <c r="U39" s="39"/>
      <c r="V39" s="36"/>
      <c r="W39" s="36"/>
      <c r="X39" s="36"/>
      <c r="Y39" s="36"/>
      <c r="Z39" s="36"/>
      <c r="AA39" s="39" t="s">
        <v>35</v>
      </c>
      <c r="AB39" s="39"/>
      <c r="AC39" s="36"/>
      <c r="AD39" s="35" t="s">
        <v>362</v>
      </c>
      <c r="AE39" s="77" t="s">
        <v>703</v>
      </c>
      <c r="AF39" s="40">
        <v>285</v>
      </c>
      <c r="AG39" s="47">
        <f>(AF39+AF39*$AG$20)*(1-$AG$19)</f>
        <v>285</v>
      </c>
    </row>
    <row r="40" spans="1:33" ht="12.75" x14ac:dyDescent="0.2">
      <c r="A40" s="241"/>
      <c r="B40" s="75"/>
      <c r="C40" s="70" t="s">
        <v>131</v>
      </c>
      <c r="D40" s="84"/>
      <c r="E40" s="37"/>
      <c r="F40" s="37"/>
      <c r="G40" s="87">
        <v>180</v>
      </c>
      <c r="H40" s="87"/>
      <c r="I40" s="87"/>
      <c r="J40" s="87"/>
      <c r="K40" s="39"/>
      <c r="L40" s="39"/>
      <c r="M40" s="39"/>
      <c r="N40" s="48"/>
      <c r="O40" s="39"/>
      <c r="P40" s="39"/>
      <c r="Q40" s="39"/>
      <c r="R40" s="39"/>
      <c r="S40" s="39"/>
      <c r="T40" s="39"/>
      <c r="U40" s="39"/>
      <c r="V40" s="36"/>
      <c r="W40" s="36"/>
      <c r="X40" s="36"/>
      <c r="Y40" s="36"/>
      <c r="Z40" s="36"/>
      <c r="AA40" s="39" t="s">
        <v>35</v>
      </c>
      <c r="AB40" s="39"/>
      <c r="AC40" s="36"/>
      <c r="AD40" s="35" t="s">
        <v>363</v>
      </c>
      <c r="AE40" s="77" t="s">
        <v>704</v>
      </c>
      <c r="AF40" s="40">
        <v>294</v>
      </c>
      <c r="AG40" s="47">
        <f>(AF40+AF40*$AG$20)*(1-$AG$19)</f>
        <v>294</v>
      </c>
    </row>
    <row r="41" spans="1:33" ht="12.75" x14ac:dyDescent="0.2">
      <c r="A41" s="88" t="s">
        <v>349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90"/>
    </row>
    <row r="42" spans="1:33" ht="12.75" x14ac:dyDescent="0.2">
      <c r="A42" s="240" t="s">
        <v>129</v>
      </c>
      <c r="B42" s="74"/>
      <c r="C42" s="70" t="s">
        <v>130</v>
      </c>
      <c r="D42" s="84"/>
      <c r="E42" s="37"/>
      <c r="F42" s="37"/>
      <c r="G42" s="87">
        <v>180</v>
      </c>
      <c r="H42" s="87"/>
      <c r="I42" s="87"/>
      <c r="J42" s="87"/>
      <c r="K42" s="39"/>
      <c r="L42" s="39"/>
      <c r="M42" s="39"/>
      <c r="N42" s="48"/>
      <c r="O42" s="39"/>
      <c r="P42" s="39"/>
      <c r="Q42" s="39" t="s">
        <v>35</v>
      </c>
      <c r="R42" s="39"/>
      <c r="S42" s="39"/>
      <c r="T42" s="39"/>
      <c r="U42" s="39"/>
      <c r="V42" s="36"/>
      <c r="W42" s="36"/>
      <c r="X42" s="36"/>
      <c r="Y42" s="36"/>
      <c r="Z42" s="36"/>
      <c r="AA42" s="39" t="s">
        <v>35</v>
      </c>
      <c r="AB42" s="39"/>
      <c r="AC42" s="36"/>
      <c r="AD42" s="35" t="s">
        <v>364</v>
      </c>
      <c r="AE42" s="77" t="s">
        <v>703</v>
      </c>
      <c r="AF42" s="40">
        <v>357</v>
      </c>
      <c r="AG42" s="47">
        <f>(AF42+AF42*$AG$20)*(1-$AG$19)</f>
        <v>357</v>
      </c>
    </row>
    <row r="43" spans="1:33" ht="12.75" x14ac:dyDescent="0.2">
      <c r="A43" s="241"/>
      <c r="B43" s="75"/>
      <c r="C43" s="70"/>
      <c r="D43" s="84"/>
      <c r="E43" s="37"/>
      <c r="F43" s="37"/>
      <c r="G43" s="87"/>
      <c r="H43" s="87"/>
      <c r="I43" s="87"/>
      <c r="J43" s="87"/>
      <c r="K43" s="39"/>
      <c r="L43" s="39"/>
      <c r="M43" s="39"/>
      <c r="N43" s="48"/>
      <c r="O43" s="39"/>
      <c r="P43" s="39"/>
      <c r="Q43" s="39"/>
      <c r="R43" s="39"/>
      <c r="S43" s="39"/>
      <c r="T43" s="39"/>
      <c r="U43" s="39"/>
      <c r="V43" s="36"/>
      <c r="W43" s="36"/>
      <c r="X43" s="36"/>
      <c r="Y43" s="36"/>
      <c r="Z43" s="36"/>
      <c r="AA43" s="39"/>
      <c r="AB43" s="39"/>
      <c r="AC43" s="36"/>
      <c r="AD43" s="35" t="s">
        <v>621</v>
      </c>
      <c r="AE43" s="77" t="s">
        <v>703</v>
      </c>
      <c r="AF43" s="40">
        <v>390</v>
      </c>
      <c r="AG43" s="47">
        <f>(AF43+AF43*$AG$20)*(1-$AG$19)</f>
        <v>390</v>
      </c>
    </row>
    <row r="44" spans="1:33" ht="12.75" x14ac:dyDescent="0.2">
      <c r="A44" s="241"/>
      <c r="B44" s="75"/>
      <c r="C44" s="70" t="s">
        <v>131</v>
      </c>
      <c r="D44" s="84"/>
      <c r="E44" s="37"/>
      <c r="F44" s="37"/>
      <c r="G44" s="87">
        <v>180</v>
      </c>
      <c r="H44" s="87"/>
      <c r="I44" s="87"/>
      <c r="J44" s="87"/>
      <c r="K44" s="39"/>
      <c r="L44" s="39"/>
      <c r="M44" s="39"/>
      <c r="N44" s="48"/>
      <c r="O44" s="39"/>
      <c r="P44" s="39"/>
      <c r="Q44" s="39" t="s">
        <v>35</v>
      </c>
      <c r="R44" s="39"/>
      <c r="S44" s="39"/>
      <c r="T44" s="39"/>
      <c r="U44" s="39"/>
      <c r="V44" s="36"/>
      <c r="W44" s="36"/>
      <c r="X44" s="36"/>
      <c r="Y44" s="36"/>
      <c r="Z44" s="36"/>
      <c r="AA44" s="39" t="s">
        <v>35</v>
      </c>
      <c r="AB44" s="39"/>
      <c r="AC44" s="36"/>
      <c r="AD44" s="35" t="s">
        <v>365</v>
      </c>
      <c r="AE44" s="77" t="s">
        <v>704</v>
      </c>
      <c r="AF44" s="40">
        <v>365</v>
      </c>
      <c r="AG44" s="47">
        <f>(AF44+AF44*$AG$20)*(1-$AG$19)</f>
        <v>365</v>
      </c>
    </row>
    <row r="45" spans="1:33" ht="12.75" x14ac:dyDescent="0.2">
      <c r="A45" s="88" t="s">
        <v>350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90"/>
    </row>
    <row r="46" spans="1:33" ht="12.75" x14ac:dyDescent="0.2">
      <c r="A46" s="240" t="s">
        <v>88</v>
      </c>
      <c r="B46" s="74"/>
      <c r="C46" s="246" t="s">
        <v>130</v>
      </c>
      <c r="D46" s="84"/>
      <c r="E46" s="37"/>
      <c r="F46" s="37"/>
      <c r="G46" s="87">
        <v>180</v>
      </c>
      <c r="H46" s="87"/>
      <c r="I46" s="84"/>
      <c r="J46" s="84"/>
      <c r="K46" s="39"/>
      <c r="L46" s="39"/>
      <c r="M46" s="39"/>
      <c r="N46" s="48"/>
      <c r="O46" s="39"/>
      <c r="P46" s="39"/>
      <c r="Q46" s="39" t="s">
        <v>35</v>
      </c>
      <c r="R46" s="39"/>
      <c r="S46" s="39"/>
      <c r="T46" s="39"/>
      <c r="U46" s="39" t="s">
        <v>35</v>
      </c>
      <c r="V46" s="39"/>
      <c r="W46" s="39"/>
      <c r="X46" s="39"/>
      <c r="Y46" s="39"/>
      <c r="Z46" s="39"/>
      <c r="AA46" s="39" t="s">
        <v>35</v>
      </c>
      <c r="AB46" s="39"/>
      <c r="AC46" s="36"/>
      <c r="AD46" s="35" t="s">
        <v>366</v>
      </c>
      <c r="AE46" s="77" t="s">
        <v>703</v>
      </c>
      <c r="AF46" s="40">
        <v>448</v>
      </c>
      <c r="AG46" s="47">
        <f>(AF46+AF46*$AG$20)*(1-$AG$19)</f>
        <v>448</v>
      </c>
    </row>
    <row r="47" spans="1:33" ht="12.75" x14ac:dyDescent="0.2">
      <c r="A47" s="241"/>
      <c r="B47" s="75"/>
      <c r="C47" s="248"/>
      <c r="D47" s="84"/>
      <c r="E47" s="37"/>
      <c r="F47" s="84" t="s">
        <v>35</v>
      </c>
      <c r="G47" s="87">
        <v>180</v>
      </c>
      <c r="H47" s="87"/>
      <c r="I47" s="84"/>
      <c r="J47" s="84"/>
      <c r="K47" s="39"/>
      <c r="L47" s="39"/>
      <c r="M47" s="39"/>
      <c r="N47" s="48"/>
      <c r="O47" s="39"/>
      <c r="P47" s="39"/>
      <c r="Q47" s="39" t="s">
        <v>35</v>
      </c>
      <c r="R47" s="39"/>
      <c r="S47" s="39"/>
      <c r="T47" s="39"/>
      <c r="U47" s="39" t="s">
        <v>35</v>
      </c>
      <c r="V47" s="39"/>
      <c r="W47" s="39"/>
      <c r="X47" s="39"/>
      <c r="Y47" s="39"/>
      <c r="Z47" s="39"/>
      <c r="AA47" s="39" t="s">
        <v>35</v>
      </c>
      <c r="AB47" s="39"/>
      <c r="AC47" s="36"/>
      <c r="AD47" s="35" t="s">
        <v>367</v>
      </c>
      <c r="AE47" s="77" t="s">
        <v>703</v>
      </c>
      <c r="AF47" s="40">
        <v>513</v>
      </c>
      <c r="AG47" s="47">
        <f>(AF47+AF47*$AG$20)*(1-$AG$19)</f>
        <v>513</v>
      </c>
    </row>
    <row r="48" spans="1:33" ht="12.75" x14ac:dyDescent="0.2">
      <c r="A48" s="241"/>
      <c r="B48" s="75"/>
      <c r="C48" s="70" t="s">
        <v>347</v>
      </c>
      <c r="D48" s="84"/>
      <c r="E48" s="84"/>
      <c r="F48" s="37"/>
      <c r="G48" s="87">
        <v>180</v>
      </c>
      <c r="H48" s="87"/>
      <c r="I48" s="84"/>
      <c r="J48" s="84"/>
      <c r="K48" s="39"/>
      <c r="L48" s="39"/>
      <c r="M48" s="39"/>
      <c r="N48" s="39"/>
      <c r="O48" s="39"/>
      <c r="P48" s="39"/>
      <c r="Q48" s="39" t="s">
        <v>35</v>
      </c>
      <c r="R48" s="39"/>
      <c r="S48" s="39"/>
      <c r="T48" s="39"/>
      <c r="U48" s="39" t="s">
        <v>35</v>
      </c>
      <c r="V48" s="36"/>
      <c r="W48" s="39" t="s">
        <v>35</v>
      </c>
      <c r="X48" s="36"/>
      <c r="Y48" s="39" t="s">
        <v>35</v>
      </c>
      <c r="Z48" s="39" t="s">
        <v>35</v>
      </c>
      <c r="AA48" s="39" t="s">
        <v>35</v>
      </c>
      <c r="AB48" s="39"/>
      <c r="AC48" s="36"/>
      <c r="AD48" s="35" t="s">
        <v>368</v>
      </c>
      <c r="AE48" s="77" t="s">
        <v>705</v>
      </c>
      <c r="AF48" s="40">
        <v>467</v>
      </c>
      <c r="AG48" s="47">
        <f>(AF48+AF48*$AG$20)*(1-$AG$19)</f>
        <v>467</v>
      </c>
    </row>
    <row r="49" spans="1:33" ht="12.75" x14ac:dyDescent="0.2">
      <c r="A49" s="241"/>
      <c r="B49" s="75"/>
      <c r="C49" s="70" t="s">
        <v>348</v>
      </c>
      <c r="D49" s="84"/>
      <c r="E49" s="84"/>
      <c r="F49" s="37"/>
      <c r="G49" s="87">
        <v>180</v>
      </c>
      <c r="H49" s="87"/>
      <c r="I49" s="84"/>
      <c r="J49" s="84"/>
      <c r="K49" s="39"/>
      <c r="L49" s="39"/>
      <c r="M49" s="39"/>
      <c r="N49" s="39"/>
      <c r="O49" s="39"/>
      <c r="P49" s="39"/>
      <c r="Q49" s="39" t="s">
        <v>35</v>
      </c>
      <c r="R49" s="39"/>
      <c r="S49" s="39"/>
      <c r="T49" s="39"/>
      <c r="U49" s="39" t="s">
        <v>35</v>
      </c>
      <c r="V49" s="36"/>
      <c r="W49" s="39" t="s">
        <v>35</v>
      </c>
      <c r="X49" s="36"/>
      <c r="Y49" s="39" t="s">
        <v>35</v>
      </c>
      <c r="Z49" s="39" t="s">
        <v>35</v>
      </c>
      <c r="AA49" s="39" t="s">
        <v>35</v>
      </c>
      <c r="AB49" s="39"/>
      <c r="AC49" s="36"/>
      <c r="AD49" s="35" t="s">
        <v>369</v>
      </c>
      <c r="AE49" s="77" t="s">
        <v>705</v>
      </c>
      <c r="AF49" s="40">
        <v>467</v>
      </c>
      <c r="AG49" s="47">
        <f>(AF49+AF49*$AG$20)*(1-$AG$19)</f>
        <v>467</v>
      </c>
    </row>
    <row r="50" spans="1:33" ht="12.75" x14ac:dyDescent="0.2">
      <c r="A50" s="88" t="s">
        <v>353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90"/>
    </row>
    <row r="51" spans="1:33" ht="12.75" customHeight="1" x14ac:dyDescent="0.2">
      <c r="A51" s="91" t="s">
        <v>351</v>
      </c>
      <c r="B51" s="74"/>
      <c r="C51" s="70" t="s">
        <v>130</v>
      </c>
      <c r="D51" s="84"/>
      <c r="E51" s="37"/>
      <c r="F51" s="37"/>
      <c r="G51" s="87">
        <v>180</v>
      </c>
      <c r="H51" s="87"/>
      <c r="I51" s="87"/>
      <c r="J51" s="87"/>
      <c r="K51" s="39"/>
      <c r="L51" s="39"/>
      <c r="M51" s="39"/>
      <c r="N51" s="48"/>
      <c r="O51" s="39"/>
      <c r="P51" s="39"/>
      <c r="Q51" s="39"/>
      <c r="R51" s="39"/>
      <c r="S51" s="39"/>
      <c r="T51" s="39"/>
      <c r="U51" s="39"/>
      <c r="V51" s="36"/>
      <c r="W51" s="36"/>
      <c r="X51" s="36"/>
      <c r="Y51" s="36"/>
      <c r="Z51" s="36"/>
      <c r="AA51" s="39" t="s">
        <v>35</v>
      </c>
      <c r="AB51" s="39"/>
      <c r="AC51" s="39" t="s">
        <v>35</v>
      </c>
      <c r="AD51" s="35" t="s">
        <v>370</v>
      </c>
      <c r="AE51" s="77" t="s">
        <v>703</v>
      </c>
      <c r="AF51" s="40">
        <v>464</v>
      </c>
      <c r="AG51" s="47">
        <f>(AF51+AF51*$AG$20)*(1-$AG$19)</f>
        <v>464</v>
      </c>
    </row>
    <row r="52" spans="1:33" ht="12.75" x14ac:dyDescent="0.2">
      <c r="A52" s="88" t="s">
        <v>354</v>
      </c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0"/>
    </row>
    <row r="53" spans="1:33" ht="12.75" x14ac:dyDescent="0.2">
      <c r="A53" s="91" t="s">
        <v>351</v>
      </c>
      <c r="B53" s="74"/>
      <c r="C53" s="70" t="s">
        <v>130</v>
      </c>
      <c r="D53" s="84"/>
      <c r="E53" s="37"/>
      <c r="F53" s="37"/>
      <c r="G53" s="87">
        <v>180</v>
      </c>
      <c r="H53" s="87"/>
      <c r="I53" s="87"/>
      <c r="J53" s="87"/>
      <c r="K53" s="39"/>
      <c r="L53" s="39"/>
      <c r="M53" s="39"/>
      <c r="N53" s="48"/>
      <c r="O53" s="39"/>
      <c r="P53" s="39"/>
      <c r="Q53" s="39" t="s">
        <v>35</v>
      </c>
      <c r="R53" s="39"/>
      <c r="S53" s="39"/>
      <c r="T53" s="39"/>
      <c r="U53" s="39"/>
      <c r="V53" s="36"/>
      <c r="W53" s="36"/>
      <c r="X53" s="36"/>
      <c r="Y53" s="36"/>
      <c r="Z53" s="36"/>
      <c r="AA53" s="39" t="s">
        <v>35</v>
      </c>
      <c r="AB53" s="39"/>
      <c r="AC53" s="39" t="s">
        <v>35</v>
      </c>
      <c r="AD53" s="35" t="s">
        <v>371</v>
      </c>
      <c r="AE53" s="77" t="s">
        <v>703</v>
      </c>
      <c r="AF53" s="40">
        <v>490</v>
      </c>
      <c r="AG53" s="47">
        <f>(AF53+AF53*$AG$20)*(1-$AG$19)</f>
        <v>490</v>
      </c>
    </row>
    <row r="54" spans="1:33" ht="12.75" x14ac:dyDescent="0.2">
      <c r="A54" s="88" t="s">
        <v>355</v>
      </c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90"/>
    </row>
    <row r="55" spans="1:33" ht="12.75" x14ac:dyDescent="0.2">
      <c r="A55" s="91" t="s">
        <v>351</v>
      </c>
      <c r="B55" s="74"/>
      <c r="C55" s="70" t="s">
        <v>130</v>
      </c>
      <c r="D55" s="84"/>
      <c r="E55" s="37"/>
      <c r="F55" s="37"/>
      <c r="G55" s="87">
        <v>180</v>
      </c>
      <c r="H55" s="87"/>
      <c r="I55" s="87"/>
      <c r="J55" s="87"/>
      <c r="K55" s="39"/>
      <c r="L55" s="39"/>
      <c r="M55" s="39"/>
      <c r="N55" s="48"/>
      <c r="O55" s="39"/>
      <c r="P55" s="39"/>
      <c r="Q55" s="39" t="s">
        <v>35</v>
      </c>
      <c r="R55" s="39"/>
      <c r="S55" s="39"/>
      <c r="T55" s="39"/>
      <c r="U55" s="39"/>
      <c r="V55" s="36"/>
      <c r="W55" s="36"/>
      <c r="X55" s="36"/>
      <c r="Y55" s="36"/>
      <c r="Z55" s="36"/>
      <c r="AA55" s="39" t="s">
        <v>35</v>
      </c>
      <c r="AB55" s="39"/>
      <c r="AC55" s="39" t="s">
        <v>35</v>
      </c>
      <c r="AD55" s="35" t="s">
        <v>372</v>
      </c>
      <c r="AE55" s="77" t="s">
        <v>703</v>
      </c>
      <c r="AF55" s="40">
        <v>555</v>
      </c>
      <c r="AG55" s="47">
        <f>(AF55+AF55*$AG$20)*(1-$AG$19)</f>
        <v>555</v>
      </c>
    </row>
    <row r="56" spans="1:33" ht="14.2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30"/>
    </row>
    <row r="57" spans="1:33" ht="14.2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30"/>
    </row>
    <row r="58" spans="1:33" ht="12.75" x14ac:dyDescent="0.2">
      <c r="A58" s="13" t="s">
        <v>9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1"/>
    </row>
    <row r="59" spans="1:33" ht="12.75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</row>
    <row r="60" spans="1:33" ht="12.75" x14ac:dyDescent="0.2">
      <c r="A60" s="14" t="s">
        <v>116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</row>
    <row r="61" spans="1:33" ht="12.75" x14ac:dyDescent="0.2">
      <c r="A61" s="14" t="s">
        <v>564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</row>
    <row r="62" spans="1:33" ht="12.75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</row>
    <row r="63" spans="1:33" ht="12.75" x14ac:dyDescent="0.2"/>
    <row r="64" spans="1:33" ht="12.75" x14ac:dyDescent="0.2">
      <c r="A64" s="236" t="s">
        <v>10</v>
      </c>
      <c r="B64" s="236"/>
      <c r="C64" s="236"/>
      <c r="D64" s="236"/>
      <c r="E64" s="236"/>
      <c r="F64" s="236"/>
      <c r="G64" s="236"/>
      <c r="H64" s="236"/>
      <c r="I64" s="236"/>
      <c r="J64" s="236"/>
      <c r="K64" s="236"/>
      <c r="L64" s="236"/>
      <c r="M64" s="236"/>
      <c r="N64" s="236"/>
      <c r="O64" s="236"/>
      <c r="P64" s="236"/>
      <c r="Q64" s="236"/>
      <c r="R64" s="236"/>
      <c r="S64" s="236"/>
      <c r="T64" s="236"/>
      <c r="U64" s="236"/>
      <c r="V64" s="236"/>
      <c r="W64" s="236"/>
      <c r="X64" s="236"/>
      <c r="Y64" s="236"/>
      <c r="Z64" s="236"/>
      <c r="AA64" s="236"/>
      <c r="AB64" s="236"/>
      <c r="AC64" s="236"/>
      <c r="AD64" s="236"/>
      <c r="AE64" s="236"/>
      <c r="AF64" s="236"/>
      <c r="AG64" s="2"/>
    </row>
    <row r="65" spans="1:33" ht="12.75" x14ac:dyDescent="0.2">
      <c r="A65" s="236" t="s">
        <v>4</v>
      </c>
      <c r="B65" s="236"/>
      <c r="C65" s="236"/>
      <c r="D65" s="236"/>
      <c r="E65" s="236"/>
      <c r="F65" s="236"/>
      <c r="G65" s="236"/>
      <c r="H65" s="236"/>
      <c r="I65" s="236"/>
      <c r="J65" s="236"/>
      <c r="K65" s="236"/>
      <c r="L65" s="236"/>
      <c r="M65" s="236"/>
      <c r="N65" s="236"/>
      <c r="O65" s="236"/>
      <c r="P65" s="236"/>
      <c r="Q65" s="236"/>
      <c r="R65" s="236"/>
      <c r="S65" s="236"/>
      <c r="T65" s="236"/>
      <c r="U65" s="236"/>
      <c r="V65" s="236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"/>
    </row>
  </sheetData>
  <sheetProtection selectLockedCells="1" selectUnlockedCells="1"/>
  <mergeCells count="26">
    <mergeCell ref="C46:C47"/>
    <mergeCell ref="AD22:AD24"/>
    <mergeCell ref="AE22:AE24"/>
    <mergeCell ref="AF22:AF24"/>
    <mergeCell ref="A26:A27"/>
    <mergeCell ref="A28:A29"/>
    <mergeCell ref="C26:C27"/>
    <mergeCell ref="AA23:AB23"/>
    <mergeCell ref="A64:AF64"/>
    <mergeCell ref="A65:AF65"/>
    <mergeCell ref="F22:F24"/>
    <mergeCell ref="I22:I24"/>
    <mergeCell ref="K23:T23"/>
    <mergeCell ref="U23:Z23"/>
    <mergeCell ref="A31:A37"/>
    <mergeCell ref="A39:A40"/>
    <mergeCell ref="A42:A44"/>
    <mergeCell ref="A46:A49"/>
    <mergeCell ref="AG22:AG24"/>
    <mergeCell ref="A23:C23"/>
    <mergeCell ref="A24:C24"/>
    <mergeCell ref="A22:C22"/>
    <mergeCell ref="D22:D24"/>
    <mergeCell ref="K22:AC22"/>
    <mergeCell ref="H22:H24"/>
    <mergeCell ref="J22:J24"/>
  </mergeCells>
  <hyperlinks>
    <hyperlink ref="A65" location="1! Содержание.A1" display="ВЕРНУТЬСЯ К СОДЕРЖАНИЮ"/>
    <hyperlink ref="A64" location="1! Содержание.A1" display="ВЕРНУТЬСЯ К СОДЕРЖАНИЮ"/>
    <hyperlink ref="A64:AF64" location="'10. Канальные T rH VOC CO2'!A1" display="ВЕРНУТЬСЯ НА НАЧАЛО СТРАНИЦЫ"/>
    <hyperlink ref="A65:AF65" location="'1. Содержание'!A1" display="ВЕРНУТЬСЯ К СОДЕРЖАНИЮ"/>
    <hyperlink ref="A6" location="'10. Канальные T rH VOC CO2'!A58" display="* См. примечания и примеры расшифровки кодов датчиков в нижней части данной страницы."/>
    <hyperlink ref="AE39" r:id="rId1"/>
    <hyperlink ref="A10" r:id="rId2"/>
    <hyperlink ref="AE28" r:id="rId3"/>
    <hyperlink ref="AE26" r:id="rId4"/>
    <hyperlink ref="AE29" r:id="rId5"/>
    <hyperlink ref="AE27" r:id="rId6"/>
    <hyperlink ref="AE31" r:id="rId7"/>
    <hyperlink ref="AE33" r:id="rId8"/>
    <hyperlink ref="AE35" r:id="rId9"/>
    <hyperlink ref="AE37" r:id="rId10"/>
    <hyperlink ref="AE42" r:id="rId11"/>
    <hyperlink ref="AE43" r:id="rId12"/>
    <hyperlink ref="AE46" r:id="rId13"/>
    <hyperlink ref="AE47" r:id="rId14"/>
    <hyperlink ref="AE51" r:id="rId15"/>
    <hyperlink ref="AE53" r:id="rId16"/>
    <hyperlink ref="AE55" r:id="rId17"/>
    <hyperlink ref="AE48" r:id="rId18"/>
    <hyperlink ref="AE49" r:id="rId19"/>
    <hyperlink ref="A9" r:id="rId20"/>
  </hyperlinks>
  <pageMargins left="0.25" right="0.25" top="0.75" bottom="0.75" header="0.3" footer="0.3"/>
  <pageSetup scale="57" firstPageNumber="0" fitToHeight="0" orientation="portrait" horizontalDpi="300" verticalDpi="300" r:id="rId21"/>
  <headerFooter alignWithMargins="0"/>
  <drawing r:id="rId2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5"/>
  <sheetViews>
    <sheetView zoomScaleNormal="100" zoomScaleSheetLayoutView="100" workbookViewId="0"/>
  </sheetViews>
  <sheetFormatPr defaultRowHeight="12" customHeight="1" x14ac:dyDescent="0.2"/>
  <cols>
    <col min="1" max="1" width="9" style="1" customWidth="1"/>
    <col min="2" max="2" width="15.28515625" style="1" customWidth="1"/>
    <col min="3" max="3" width="18.85546875" style="1" customWidth="1"/>
    <col min="4" max="7" width="4.7109375" style="1" customWidth="1"/>
    <col min="8" max="8" width="7.7109375" style="1" customWidth="1"/>
    <col min="9" max="9" width="4.140625" style="1" customWidth="1"/>
    <col min="10" max="12" width="4.7109375" style="1" customWidth="1"/>
    <col min="13" max="13" width="16" style="1" customWidth="1"/>
    <col min="14" max="14" width="5.140625" style="1" customWidth="1"/>
    <col min="15" max="15" width="5.28515625" style="1" hidden="1" customWidth="1"/>
    <col min="16" max="16" width="8.42578125" style="6" customWidth="1"/>
    <col min="17" max="16384" width="9.140625" style="2"/>
  </cols>
  <sheetData>
    <row r="1" spans="1:16" ht="22.5" customHeight="1" x14ac:dyDescent="0.25">
      <c r="A1" s="9" t="s">
        <v>739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5"/>
    </row>
    <row r="2" spans="1:16" ht="15.75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5"/>
    </row>
    <row r="3" spans="1:16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5"/>
    </row>
    <row r="4" spans="1:16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5"/>
    </row>
    <row r="5" spans="1:16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5"/>
    </row>
    <row r="6" spans="1:16" ht="12" customHeight="1" x14ac:dyDescent="0.2">
      <c r="A6" s="12" t="s">
        <v>728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5"/>
    </row>
    <row r="7" spans="1:16" ht="12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5"/>
    </row>
    <row r="8" spans="1:16" s="8" customFormat="1" ht="12" customHeight="1" x14ac:dyDescent="0.2">
      <c r="A8" s="65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"/>
    </row>
    <row r="9" spans="1:16" s="8" customFormat="1" ht="12" customHeight="1" x14ac:dyDescent="0.2">
      <c r="A9" s="12" t="s">
        <v>561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"/>
    </row>
    <row r="10" spans="1:16" s="8" customFormat="1" ht="12" customHeight="1" x14ac:dyDescent="0.2">
      <c r="A10" s="12" t="s">
        <v>562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"/>
    </row>
    <row r="11" spans="1:16" s="8" customFormat="1" ht="12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5"/>
    </row>
    <row r="12" spans="1:16" s="8" customFormat="1" ht="12.75" x14ac:dyDescent="0.2">
      <c r="A12" s="53" t="s">
        <v>738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28"/>
      <c r="N12" s="28"/>
      <c r="O12" s="28"/>
      <c r="P12" s="28"/>
    </row>
    <row r="13" spans="1:16" s="8" customFormat="1" ht="12.75" x14ac:dyDescent="0.2">
      <c r="A13" s="49" t="s">
        <v>736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6"/>
      <c r="N13" s="57"/>
      <c r="O13" s="58"/>
      <c r="P13" s="59"/>
    </row>
    <row r="14" spans="1:16" s="8" customFormat="1" ht="12.75" x14ac:dyDescent="0.2">
      <c r="A14" s="53" t="s">
        <v>108</v>
      </c>
      <c r="B14" s="54"/>
      <c r="C14" s="54"/>
      <c r="D14" s="54"/>
      <c r="E14" s="54"/>
      <c r="F14" s="54"/>
      <c r="G14" s="54"/>
      <c r="H14" s="54"/>
      <c r="I14" s="53" t="s">
        <v>109</v>
      </c>
      <c r="J14" s="53"/>
      <c r="K14" s="54"/>
      <c r="L14" s="54"/>
      <c r="M14" s="54"/>
      <c r="N14" s="54"/>
      <c r="O14" s="1"/>
      <c r="P14" s="52"/>
    </row>
    <row r="15" spans="1:16" s="8" customFormat="1" ht="12.75" x14ac:dyDescent="0.2">
      <c r="A15" s="60" t="s">
        <v>112</v>
      </c>
      <c r="B15" s="61"/>
      <c r="C15" s="61"/>
      <c r="D15" s="61"/>
      <c r="E15" s="61"/>
      <c r="F15" s="61"/>
      <c r="G15" s="61"/>
      <c r="H15" s="61"/>
      <c r="I15" s="60" t="s">
        <v>113</v>
      </c>
      <c r="J15" s="61"/>
      <c r="K15" s="61"/>
      <c r="L15" s="61"/>
      <c r="M15" s="61"/>
      <c r="N15" s="62"/>
      <c r="O15" s="63"/>
      <c r="P15" s="64"/>
    </row>
    <row r="16" spans="1:16" s="8" customFormat="1" ht="12.75" x14ac:dyDescent="0.2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29"/>
      <c r="O16" s="1"/>
      <c r="P16" s="52"/>
    </row>
    <row r="17" spans="1:16" ht="15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29" t="s">
        <v>18</v>
      </c>
      <c r="P17" s="30">
        <v>0</v>
      </c>
    </row>
    <row r="18" spans="1:16" ht="14.25" x14ac:dyDescent="0.2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33" t="s">
        <v>21</v>
      </c>
      <c r="P18" s="34">
        <v>0</v>
      </c>
    </row>
    <row r="19" spans="1:16" ht="14.25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12"/>
      <c r="N19" s="12"/>
      <c r="O19" s="12"/>
      <c r="P19" s="5"/>
    </row>
    <row r="20" spans="1:16" ht="14.25" customHeight="1" x14ac:dyDescent="0.2">
      <c r="A20" s="238" t="s">
        <v>89</v>
      </c>
      <c r="B20" s="238"/>
      <c r="C20" s="238"/>
      <c r="D20" s="239" t="s">
        <v>772</v>
      </c>
      <c r="E20" s="239" t="s">
        <v>95</v>
      </c>
      <c r="F20" s="137"/>
      <c r="G20" s="270" t="s">
        <v>45</v>
      </c>
      <c r="H20" s="85"/>
      <c r="I20" s="273" t="s">
        <v>576</v>
      </c>
      <c r="J20" s="273" t="s">
        <v>620</v>
      </c>
      <c r="K20" s="273" t="s">
        <v>619</v>
      </c>
      <c r="L20" s="273" t="s">
        <v>618</v>
      </c>
      <c r="M20" s="261" t="s">
        <v>63</v>
      </c>
      <c r="N20" s="264" t="s">
        <v>86</v>
      </c>
      <c r="O20" s="264"/>
      <c r="P20" s="267" t="s">
        <v>8</v>
      </c>
    </row>
    <row r="21" spans="1:16" ht="12.75" x14ac:dyDescent="0.2">
      <c r="A21" s="238" t="s">
        <v>43</v>
      </c>
      <c r="B21" s="238"/>
      <c r="C21" s="238"/>
      <c r="D21" s="239"/>
      <c r="E21" s="239"/>
      <c r="F21" s="138"/>
      <c r="G21" s="271"/>
      <c r="H21" s="86"/>
      <c r="I21" s="274"/>
      <c r="J21" s="274"/>
      <c r="K21" s="274"/>
      <c r="L21" s="274"/>
      <c r="M21" s="262"/>
      <c r="N21" s="265"/>
      <c r="O21" s="265"/>
      <c r="P21" s="268"/>
    </row>
    <row r="22" spans="1:16" ht="129" customHeight="1" x14ac:dyDescent="0.2">
      <c r="A22" s="258"/>
      <c r="B22" s="259"/>
      <c r="C22" s="260"/>
      <c r="D22" s="239"/>
      <c r="E22" s="239"/>
      <c r="F22" s="139" t="s">
        <v>308</v>
      </c>
      <c r="G22" s="272"/>
      <c r="H22" s="139" t="s">
        <v>309</v>
      </c>
      <c r="I22" s="275"/>
      <c r="J22" s="275"/>
      <c r="K22" s="275"/>
      <c r="L22" s="275"/>
      <c r="M22" s="263"/>
      <c r="N22" s="266"/>
      <c r="O22" s="266"/>
      <c r="P22" s="269"/>
    </row>
    <row r="23" spans="1:16" ht="12.75" x14ac:dyDescent="0.2">
      <c r="A23" s="88" t="s">
        <v>718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90"/>
    </row>
    <row r="24" spans="1:16" ht="12.75" x14ac:dyDescent="0.2">
      <c r="A24" s="240" t="s">
        <v>167</v>
      </c>
      <c r="B24" s="74"/>
      <c r="C24" s="246"/>
      <c r="D24" s="84"/>
      <c r="E24" s="84"/>
      <c r="F24" s="37"/>
      <c r="G24" s="37"/>
      <c r="H24" s="87">
        <v>1000</v>
      </c>
      <c r="I24" s="84"/>
      <c r="J24" s="84" t="s">
        <v>35</v>
      </c>
      <c r="K24" s="84"/>
      <c r="L24" s="84"/>
      <c r="M24" s="35" t="s">
        <v>615</v>
      </c>
      <c r="N24" s="77" t="s">
        <v>706</v>
      </c>
      <c r="O24" s="144">
        <v>74</v>
      </c>
      <c r="P24" s="47">
        <f>(O24+O24*$P$18)*(1-$P$17)</f>
        <v>74</v>
      </c>
    </row>
    <row r="25" spans="1:16" ht="12.75" x14ac:dyDescent="0.2">
      <c r="A25" s="241"/>
      <c r="B25" s="75"/>
      <c r="C25" s="247"/>
      <c r="D25" s="84"/>
      <c r="E25" s="84"/>
      <c r="F25" s="84" t="s">
        <v>35</v>
      </c>
      <c r="G25" s="37"/>
      <c r="H25" s="87">
        <v>1000</v>
      </c>
      <c r="I25" s="84"/>
      <c r="J25" s="84"/>
      <c r="K25" s="84" t="s">
        <v>35</v>
      </c>
      <c r="L25" s="84"/>
      <c r="M25" s="35" t="s">
        <v>616</v>
      </c>
      <c r="N25" s="77" t="s">
        <v>707</v>
      </c>
      <c r="O25" s="144">
        <v>79</v>
      </c>
      <c r="P25" s="47">
        <f>(O25+O25*$P$18)*(1-$P$17)</f>
        <v>79</v>
      </c>
    </row>
    <row r="26" spans="1:16" ht="12.75" x14ac:dyDescent="0.2">
      <c r="A26" s="242"/>
      <c r="B26" s="75"/>
      <c r="C26" s="247"/>
      <c r="D26" s="84"/>
      <c r="E26" s="84"/>
      <c r="F26" s="84" t="s">
        <v>35</v>
      </c>
      <c r="G26" s="37"/>
      <c r="H26" s="87">
        <v>1000</v>
      </c>
      <c r="I26" s="84"/>
      <c r="J26" s="84"/>
      <c r="K26" s="84"/>
      <c r="L26" s="84" t="s">
        <v>35</v>
      </c>
      <c r="M26" s="35" t="s">
        <v>617</v>
      </c>
      <c r="N26" s="77" t="s">
        <v>708</v>
      </c>
      <c r="O26" s="144">
        <v>79</v>
      </c>
      <c r="P26" s="47">
        <f>(O26+O26*$P$18)*(1-$P$17)</f>
        <v>79</v>
      </c>
    </row>
    <row r="27" spans="1:16" ht="12.75" x14ac:dyDescent="0.2">
      <c r="A27" s="294" t="s">
        <v>345</v>
      </c>
      <c r="B27" s="295"/>
      <c r="C27" s="295"/>
      <c r="D27" s="295"/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6"/>
    </row>
    <row r="28" spans="1:16" ht="12.75" x14ac:dyDescent="0.2">
      <c r="A28" s="240" t="s">
        <v>167</v>
      </c>
      <c r="B28" s="287"/>
      <c r="C28" s="246" t="s">
        <v>610</v>
      </c>
      <c r="D28" s="84"/>
      <c r="E28" s="84"/>
      <c r="F28" s="191"/>
      <c r="G28" s="37"/>
      <c r="H28" s="87">
        <v>3000</v>
      </c>
      <c r="I28" s="84" t="s">
        <v>35</v>
      </c>
      <c r="J28" s="84"/>
      <c r="K28" s="84"/>
      <c r="L28" s="84"/>
      <c r="M28" s="127" t="s">
        <v>611</v>
      </c>
      <c r="N28" s="77" t="s">
        <v>709</v>
      </c>
      <c r="O28" s="40">
        <v>86</v>
      </c>
      <c r="P28" s="128">
        <f t="shared" ref="P28:P37" si="0">(O28+O28*$P$18)*(1-$P$17)</f>
        <v>86</v>
      </c>
    </row>
    <row r="29" spans="1:16" ht="12.75" x14ac:dyDescent="0.2">
      <c r="A29" s="241"/>
      <c r="B29" s="288"/>
      <c r="C29" s="247"/>
      <c r="D29" s="84"/>
      <c r="E29" s="84"/>
      <c r="F29" s="126"/>
      <c r="G29" s="130"/>
      <c r="H29" s="87">
        <v>6000</v>
      </c>
      <c r="I29" s="84" t="s">
        <v>35</v>
      </c>
      <c r="J29" s="84"/>
      <c r="K29" s="84"/>
      <c r="L29" s="84"/>
      <c r="M29" s="127" t="s">
        <v>612</v>
      </c>
      <c r="N29" s="77" t="s">
        <v>709</v>
      </c>
      <c r="O29" s="40">
        <v>97</v>
      </c>
      <c r="P29" s="128">
        <f t="shared" si="0"/>
        <v>97</v>
      </c>
    </row>
    <row r="30" spans="1:16" ht="12.75" x14ac:dyDescent="0.2">
      <c r="A30" s="241"/>
      <c r="B30" s="288"/>
      <c r="C30" s="247"/>
      <c r="D30" s="126"/>
      <c r="E30" s="84"/>
      <c r="F30" s="84" t="s">
        <v>35</v>
      </c>
      <c r="G30" s="37"/>
      <c r="H30" s="87">
        <v>3000</v>
      </c>
      <c r="I30" s="84" t="s">
        <v>35</v>
      </c>
      <c r="J30" s="84"/>
      <c r="K30" s="84"/>
      <c r="L30" s="84"/>
      <c r="M30" s="127" t="s">
        <v>613</v>
      </c>
      <c r="N30" s="77" t="s">
        <v>709</v>
      </c>
      <c r="O30" s="40">
        <v>97</v>
      </c>
      <c r="P30" s="128">
        <f t="shared" si="0"/>
        <v>97</v>
      </c>
    </row>
    <row r="31" spans="1:16" ht="12.75" x14ac:dyDescent="0.2">
      <c r="A31" s="242"/>
      <c r="B31" s="291"/>
      <c r="C31" s="248"/>
      <c r="D31" s="126"/>
      <c r="E31" s="84"/>
      <c r="F31" s="84" t="s">
        <v>35</v>
      </c>
      <c r="G31" s="130"/>
      <c r="H31" s="87">
        <v>6000</v>
      </c>
      <c r="I31" s="84" t="s">
        <v>35</v>
      </c>
      <c r="J31" s="84"/>
      <c r="K31" s="84"/>
      <c r="L31" s="84"/>
      <c r="M31" s="127" t="s">
        <v>614</v>
      </c>
      <c r="N31" s="77" t="s">
        <v>709</v>
      </c>
      <c r="O31" s="40">
        <v>104</v>
      </c>
      <c r="P31" s="128">
        <f t="shared" si="0"/>
        <v>104</v>
      </c>
    </row>
    <row r="32" spans="1:16" ht="12.75" x14ac:dyDescent="0.2">
      <c r="A32" s="240" t="s">
        <v>598</v>
      </c>
      <c r="B32" s="287"/>
      <c r="C32" s="292" t="s">
        <v>599</v>
      </c>
      <c r="D32" s="84" t="s">
        <v>35</v>
      </c>
      <c r="E32" s="129"/>
      <c r="F32" s="84" t="s">
        <v>35</v>
      </c>
      <c r="G32" s="84" t="s">
        <v>35</v>
      </c>
      <c r="H32" s="131">
        <v>2000</v>
      </c>
      <c r="I32" s="129"/>
      <c r="J32" s="129"/>
      <c r="K32" s="129"/>
      <c r="L32" s="84"/>
      <c r="M32" s="127" t="s">
        <v>656</v>
      </c>
      <c r="N32" s="77" t="s">
        <v>710</v>
      </c>
      <c r="O32" s="40">
        <v>296</v>
      </c>
      <c r="P32" s="128">
        <f t="shared" si="0"/>
        <v>296</v>
      </c>
    </row>
    <row r="33" spans="1:16" ht="12.75" x14ac:dyDescent="0.2">
      <c r="A33" s="242"/>
      <c r="B33" s="291"/>
      <c r="C33" s="293"/>
      <c r="D33" s="84" t="s">
        <v>35</v>
      </c>
      <c r="E33" s="84"/>
      <c r="F33" s="84" t="s">
        <v>35</v>
      </c>
      <c r="G33" s="84" t="s">
        <v>35</v>
      </c>
      <c r="H33" s="131">
        <v>6000</v>
      </c>
      <c r="I33" s="129"/>
      <c r="J33" s="129"/>
      <c r="K33" s="129"/>
      <c r="L33" s="84"/>
      <c r="M33" s="127" t="s">
        <v>657</v>
      </c>
      <c r="N33" s="77" t="s">
        <v>710</v>
      </c>
      <c r="O33" s="40">
        <v>303</v>
      </c>
      <c r="P33" s="128">
        <f t="shared" si="0"/>
        <v>303</v>
      </c>
    </row>
    <row r="34" spans="1:16" ht="12.75" x14ac:dyDescent="0.2">
      <c r="A34" s="88" t="s">
        <v>600</v>
      </c>
      <c r="B34" s="89"/>
      <c r="C34" s="89"/>
      <c r="D34" s="89"/>
      <c r="E34" s="90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90"/>
    </row>
    <row r="35" spans="1:16" ht="12.75" x14ac:dyDescent="0.2">
      <c r="A35" s="132" t="s">
        <v>167</v>
      </c>
      <c r="B35" s="135"/>
      <c r="C35" s="140"/>
      <c r="D35" s="84"/>
      <c r="E35" s="84"/>
      <c r="F35" s="84"/>
      <c r="G35" s="84"/>
      <c r="H35" s="87"/>
      <c r="I35" s="84" t="s">
        <v>35</v>
      </c>
      <c r="J35" s="84"/>
      <c r="K35" s="84"/>
      <c r="L35" s="84"/>
      <c r="M35" s="127" t="s">
        <v>673</v>
      </c>
      <c r="N35" s="133" t="s">
        <v>711</v>
      </c>
      <c r="O35" s="134">
        <v>218</v>
      </c>
      <c r="P35" s="128">
        <f t="shared" si="0"/>
        <v>218</v>
      </c>
    </row>
    <row r="36" spans="1:16" ht="12.75" x14ac:dyDescent="0.2">
      <c r="A36" s="88" t="s">
        <v>771</v>
      </c>
      <c r="B36" s="89"/>
      <c r="C36" s="89"/>
      <c r="D36" s="89"/>
      <c r="E36" s="89"/>
      <c r="F36" s="89"/>
      <c r="G36" s="88"/>
      <c r="H36" s="89"/>
      <c r="I36" s="89"/>
      <c r="J36" s="89"/>
      <c r="K36" s="88"/>
      <c r="L36" s="89"/>
      <c r="M36" s="89"/>
      <c r="N36" s="89"/>
      <c r="O36" s="89"/>
      <c r="P36" s="90"/>
    </row>
    <row r="37" spans="1:16" ht="12.75" x14ac:dyDescent="0.2">
      <c r="A37" s="132" t="s">
        <v>167</v>
      </c>
      <c r="B37" s="135"/>
      <c r="C37" s="180"/>
      <c r="D37" s="84" t="s">
        <v>35</v>
      </c>
      <c r="E37" s="84"/>
      <c r="F37" s="84"/>
      <c r="G37" s="84"/>
      <c r="H37" s="87"/>
      <c r="I37" s="84"/>
      <c r="J37" s="84"/>
      <c r="K37" s="84"/>
      <c r="L37" s="84"/>
      <c r="M37" s="127" t="s">
        <v>773</v>
      </c>
      <c r="N37" s="133" t="s">
        <v>774</v>
      </c>
      <c r="O37" s="134">
        <v>120</v>
      </c>
      <c r="P37" s="128">
        <f t="shared" si="0"/>
        <v>120</v>
      </c>
    </row>
    <row r="38" spans="1:16" ht="12.75" x14ac:dyDescent="0.2">
      <c r="A38" s="13" t="s">
        <v>9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1"/>
    </row>
    <row r="39" spans="1:16" ht="12.75" x14ac:dyDescent="0.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spans="1:16" ht="12.75" x14ac:dyDescent="0.2">
      <c r="A40" s="14" t="s">
        <v>116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spans="1:16" ht="12.75" x14ac:dyDescent="0.2">
      <c r="A41" s="14" t="s">
        <v>564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spans="1:16" ht="12.75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spans="1:16" ht="12.75" x14ac:dyDescent="0.2"/>
    <row r="44" spans="1:16" ht="12.75" x14ac:dyDescent="0.2">
      <c r="A44" s="236" t="s">
        <v>10</v>
      </c>
      <c r="B44" s="236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"/>
    </row>
    <row r="45" spans="1:16" ht="12.75" x14ac:dyDescent="0.2">
      <c r="A45" s="236" t="s">
        <v>4</v>
      </c>
      <c r="B45" s="236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"/>
    </row>
  </sheetData>
  <sheetProtection selectLockedCells="1" selectUnlockedCells="1"/>
  <mergeCells count="25">
    <mergeCell ref="A44:O44"/>
    <mergeCell ref="A45:O45"/>
    <mergeCell ref="K20:K22"/>
    <mergeCell ref="A32:A33"/>
    <mergeCell ref="B32:B33"/>
    <mergeCell ref="C32:C33"/>
    <mergeCell ref="I20:I22"/>
    <mergeCell ref="J20:J22"/>
    <mergeCell ref="C28:C31"/>
    <mergeCell ref="A27:P27"/>
    <mergeCell ref="A28:A31"/>
    <mergeCell ref="B28:B31"/>
    <mergeCell ref="D20:D22"/>
    <mergeCell ref="G20:G22"/>
    <mergeCell ref="M20:M22"/>
    <mergeCell ref="L20:L22"/>
    <mergeCell ref="A24:A26"/>
    <mergeCell ref="C24:C26"/>
    <mergeCell ref="N20:N22"/>
    <mergeCell ref="O20:O22"/>
    <mergeCell ref="E20:E22"/>
    <mergeCell ref="P20:P22"/>
    <mergeCell ref="A21:C21"/>
    <mergeCell ref="A22:C22"/>
    <mergeCell ref="A20:C20"/>
  </mergeCells>
  <hyperlinks>
    <hyperlink ref="A45" location="1! Содержание.A1" display="ВЕРНУТЬСЯ К СОДЕРЖАНИЮ"/>
    <hyperlink ref="A44" location="1! Содержание.A1" display="ВЕРНУТЬСЯ К СОДЕРЖАНИЮ"/>
    <hyperlink ref="A45:O45" location="'1. Содержание'!A1" display="ВЕРНУТЬСЯ К СОДЕРЖАНИЮ"/>
    <hyperlink ref="A6" location="'11.Реле,Термостаты и Гигростаты'!A38" display="* См. примечания и примеры расшифровки кодов датчиков в нижней части данной страницы."/>
    <hyperlink ref="A10" r:id="rId1"/>
    <hyperlink ref="N26" r:id="rId2"/>
    <hyperlink ref="N25" r:id="rId3"/>
    <hyperlink ref="N24" r:id="rId4"/>
    <hyperlink ref="N28" r:id="rId5"/>
    <hyperlink ref="N29" r:id="rId6"/>
    <hyperlink ref="N30" r:id="rId7"/>
    <hyperlink ref="N31" r:id="rId8"/>
    <hyperlink ref="N32" r:id="rId9"/>
    <hyperlink ref="N33" r:id="rId10"/>
    <hyperlink ref="N35" r:id="rId11"/>
    <hyperlink ref="A9" r:id="rId12"/>
    <hyperlink ref="N37" r:id="rId13"/>
    <hyperlink ref="A44:O44" location="'11.Реле,Термостаты и Гигростаты'!A1" display="ВЕРНУТЬСЯ НА НАЧАЛО СТРАНИЦЫ"/>
  </hyperlinks>
  <pageMargins left="0.25" right="0.25" top="0.75" bottom="0.75" header="0.3" footer="0.3"/>
  <pageSetup scale="88" firstPageNumber="0" fitToHeight="0" orientation="portrait" horizontalDpi="300" verticalDpi="300" r:id="rId14"/>
  <headerFooter alignWithMargins="0"/>
  <drawing r:id="rId1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Q59"/>
  <sheetViews>
    <sheetView zoomScaleNormal="100" zoomScaleSheetLayoutView="100" workbookViewId="0"/>
  </sheetViews>
  <sheetFormatPr defaultRowHeight="12" customHeight="1" x14ac:dyDescent="0.2"/>
  <cols>
    <col min="1" max="1" width="9" style="1" customWidth="1"/>
    <col min="2" max="2" width="15.28515625" style="1" customWidth="1"/>
    <col min="3" max="3" width="18.85546875" style="1" customWidth="1"/>
    <col min="4" max="7" width="4.7109375" style="1" customWidth="1"/>
    <col min="8" max="8" width="13.7109375" style="1" customWidth="1"/>
    <col min="9" max="9" width="9.5703125" style="1" customWidth="1"/>
    <col min="10" max="10" width="8.85546875" style="1" customWidth="1"/>
    <col min="11" max="12" width="13.7109375" style="1" customWidth="1"/>
    <col min="13" max="13" width="17" style="1" customWidth="1"/>
    <col min="14" max="14" width="5.140625" style="1" customWidth="1"/>
    <col min="15" max="15" width="5.28515625" style="1" hidden="1" customWidth="1"/>
    <col min="16" max="16" width="8.42578125" style="6" customWidth="1"/>
    <col min="17" max="16384" width="9.140625" style="2"/>
  </cols>
  <sheetData>
    <row r="1" spans="1:16" ht="23.25" customHeight="1" x14ac:dyDescent="0.25">
      <c r="A1" s="9" t="s">
        <v>740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5"/>
    </row>
    <row r="2" spans="1:16" ht="15.75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5"/>
    </row>
    <row r="3" spans="1:16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5"/>
    </row>
    <row r="4" spans="1:16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5"/>
    </row>
    <row r="5" spans="1:16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5"/>
    </row>
    <row r="6" spans="1:16" ht="12" customHeight="1" x14ac:dyDescent="0.2">
      <c r="A6" s="12" t="s">
        <v>728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5"/>
    </row>
    <row r="7" spans="1:16" ht="12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5"/>
    </row>
    <row r="8" spans="1:16" s="8" customFormat="1" ht="12" customHeight="1" x14ac:dyDescent="0.2">
      <c r="A8" s="65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"/>
    </row>
    <row r="9" spans="1:16" s="8" customFormat="1" ht="12" customHeight="1" x14ac:dyDescent="0.2">
      <c r="A9" s="12" t="s">
        <v>561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"/>
    </row>
    <row r="10" spans="1:16" s="8" customFormat="1" ht="12" customHeight="1" x14ac:dyDescent="0.2">
      <c r="A10" s="12" t="s">
        <v>562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"/>
    </row>
    <row r="11" spans="1:16" s="8" customFormat="1" ht="12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5"/>
    </row>
    <row r="12" spans="1:16" s="8" customFormat="1" ht="12.75" x14ac:dyDescent="0.2">
      <c r="A12" s="53" t="s">
        <v>396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28"/>
      <c r="N12" s="28"/>
      <c r="O12" s="28"/>
      <c r="P12" s="28"/>
    </row>
    <row r="13" spans="1:16" s="8" customFormat="1" ht="12.75" x14ac:dyDescent="0.2">
      <c r="A13" s="49" t="s">
        <v>397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</row>
    <row r="14" spans="1:16" s="8" customFormat="1" ht="12.75" x14ac:dyDescent="0.2">
      <c r="A14" s="49" t="s">
        <v>398</v>
      </c>
      <c r="B14" s="50"/>
      <c r="C14" s="50"/>
      <c r="D14" s="50"/>
      <c r="E14" s="50"/>
      <c r="F14" s="50"/>
      <c r="G14" s="50"/>
      <c r="H14" s="50"/>
      <c r="I14" s="50"/>
      <c r="J14" s="50"/>
      <c r="K14" s="56"/>
      <c r="L14" s="56"/>
      <c r="M14" s="56"/>
      <c r="N14" s="57"/>
      <c r="O14" s="58"/>
      <c r="P14" s="59"/>
    </row>
    <row r="15" spans="1:16" s="8" customFormat="1" ht="12.75" x14ac:dyDescent="0.2">
      <c r="A15" s="53" t="s">
        <v>108</v>
      </c>
      <c r="B15" s="54"/>
      <c r="C15" s="54"/>
      <c r="D15" s="54"/>
      <c r="E15" s="54"/>
      <c r="F15" s="54"/>
      <c r="G15" s="54"/>
      <c r="H15" s="54"/>
      <c r="I15" s="92" t="s">
        <v>109</v>
      </c>
      <c r="J15" s="117"/>
      <c r="K15" s="50"/>
      <c r="L15" s="50"/>
      <c r="M15" s="50"/>
      <c r="N15" s="29"/>
      <c r="O15" s="1"/>
      <c r="P15" s="52"/>
    </row>
    <row r="16" spans="1:16" s="8" customFormat="1" ht="12.75" x14ac:dyDescent="0.2">
      <c r="A16" s="60" t="s">
        <v>110</v>
      </c>
      <c r="B16" s="61"/>
      <c r="C16" s="61"/>
      <c r="D16" s="61"/>
      <c r="E16" s="61"/>
      <c r="F16" s="61"/>
      <c r="G16" s="61"/>
      <c r="H16" s="61"/>
      <c r="I16" s="92" t="s">
        <v>399</v>
      </c>
      <c r="J16" s="92"/>
      <c r="K16" s="61"/>
      <c r="L16" s="61"/>
      <c r="M16" s="61"/>
      <c r="N16" s="62"/>
      <c r="O16" s="63"/>
      <c r="P16" s="64"/>
    </row>
    <row r="17" spans="1:16" s="8" customFormat="1" ht="12.75" x14ac:dyDescent="0.2">
      <c r="A17" s="60" t="s">
        <v>112</v>
      </c>
      <c r="B17" s="61"/>
      <c r="C17" s="61"/>
      <c r="D17" s="61"/>
      <c r="E17" s="61"/>
      <c r="F17" s="61"/>
      <c r="G17" s="61"/>
      <c r="H17" s="61"/>
      <c r="I17" s="92" t="s">
        <v>735</v>
      </c>
      <c r="J17" s="92"/>
      <c r="K17" s="61"/>
      <c r="L17" s="61"/>
      <c r="M17" s="61"/>
      <c r="N17" s="62"/>
      <c r="O17" s="63"/>
      <c r="P17" s="64"/>
    </row>
    <row r="18" spans="1:16" s="8" customFormat="1" ht="12.75" x14ac:dyDescent="0.2">
      <c r="A18" s="60" t="s">
        <v>373</v>
      </c>
      <c r="B18" s="61"/>
      <c r="C18" s="61"/>
      <c r="D18" s="61"/>
      <c r="E18" s="61"/>
      <c r="F18" s="61"/>
      <c r="G18" s="61"/>
      <c r="H18" s="61"/>
      <c r="I18" s="93" t="s">
        <v>19</v>
      </c>
      <c r="J18" s="93"/>
      <c r="K18" s="61"/>
      <c r="L18" s="61"/>
      <c r="M18" s="61"/>
      <c r="N18" s="62"/>
      <c r="O18" s="63"/>
      <c r="P18" s="64"/>
    </row>
    <row r="19" spans="1:16" s="8" customFormat="1" ht="12.75" x14ac:dyDescent="0.2">
      <c r="A19" s="60" t="s">
        <v>393</v>
      </c>
      <c r="B19" s="61"/>
      <c r="C19" s="61"/>
      <c r="D19" s="61"/>
      <c r="E19" s="61"/>
      <c r="F19" s="61"/>
      <c r="G19" s="61"/>
      <c r="H19" s="61"/>
      <c r="I19" s="93" t="s">
        <v>6</v>
      </c>
      <c r="J19" s="93"/>
      <c r="K19" s="61"/>
      <c r="L19" s="61"/>
      <c r="M19" s="61"/>
      <c r="N19" s="62"/>
      <c r="O19" s="63"/>
      <c r="P19" s="64"/>
    </row>
    <row r="20" spans="1:16" s="8" customFormat="1" ht="12.75" x14ac:dyDescent="0.2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29"/>
      <c r="O20" s="1"/>
      <c r="P20" s="52"/>
    </row>
    <row r="21" spans="1:16" ht="15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29" t="s">
        <v>18</v>
      </c>
      <c r="P21" s="30">
        <v>0</v>
      </c>
    </row>
    <row r="22" spans="1:16" ht="14.25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33" t="s">
        <v>21</v>
      </c>
      <c r="P22" s="34">
        <v>0</v>
      </c>
    </row>
    <row r="23" spans="1:16" ht="14.25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12"/>
      <c r="N23" s="12"/>
      <c r="O23" s="12"/>
      <c r="P23" s="5"/>
    </row>
    <row r="24" spans="1:16" ht="14.25" customHeight="1" x14ac:dyDescent="0.2">
      <c r="A24" s="238" t="s">
        <v>89</v>
      </c>
      <c r="B24" s="238"/>
      <c r="C24" s="238"/>
      <c r="D24" s="239" t="s">
        <v>393</v>
      </c>
      <c r="E24" s="177"/>
      <c r="F24" s="177"/>
      <c r="G24" s="270" t="s">
        <v>577</v>
      </c>
      <c r="H24" s="243" t="s">
        <v>84</v>
      </c>
      <c r="I24" s="244"/>
      <c r="J24" s="244"/>
      <c r="K24" s="244"/>
      <c r="L24" s="244"/>
      <c r="M24" s="261" t="s">
        <v>63</v>
      </c>
      <c r="N24" s="264" t="s">
        <v>86</v>
      </c>
      <c r="O24" s="264"/>
      <c r="P24" s="267" t="s">
        <v>8</v>
      </c>
    </row>
    <row r="25" spans="1:16" ht="12.75" x14ac:dyDescent="0.2">
      <c r="A25" s="238" t="s">
        <v>43</v>
      </c>
      <c r="B25" s="238"/>
      <c r="C25" s="238"/>
      <c r="D25" s="239"/>
      <c r="E25" s="178"/>
      <c r="F25" s="178"/>
      <c r="G25" s="271"/>
      <c r="H25" s="68" t="s">
        <v>123</v>
      </c>
      <c r="I25" s="243" t="s">
        <v>311</v>
      </c>
      <c r="J25" s="245"/>
      <c r="K25" s="68" t="s">
        <v>312</v>
      </c>
      <c r="L25" s="68" t="s">
        <v>313</v>
      </c>
      <c r="M25" s="262"/>
      <c r="N25" s="265"/>
      <c r="O25" s="265"/>
      <c r="P25" s="268"/>
    </row>
    <row r="26" spans="1:16" ht="110.25" customHeight="1" x14ac:dyDescent="0.2">
      <c r="A26" s="258"/>
      <c r="B26" s="259"/>
      <c r="C26" s="260"/>
      <c r="D26" s="239"/>
      <c r="E26" s="179" t="s">
        <v>775</v>
      </c>
      <c r="F26" s="179" t="s">
        <v>779</v>
      </c>
      <c r="G26" s="272"/>
      <c r="H26" s="41" t="s">
        <v>328</v>
      </c>
      <c r="I26" s="41" t="s">
        <v>394</v>
      </c>
      <c r="J26" s="41" t="s">
        <v>337</v>
      </c>
      <c r="K26" s="41" t="s">
        <v>343</v>
      </c>
      <c r="L26" s="41" t="s">
        <v>395</v>
      </c>
      <c r="M26" s="263"/>
      <c r="N26" s="266"/>
      <c r="O26" s="266"/>
      <c r="P26" s="269"/>
    </row>
    <row r="27" spans="1:16" ht="12" customHeight="1" x14ac:dyDescent="0.2">
      <c r="A27" s="88" t="s">
        <v>230</v>
      </c>
      <c r="B27" s="114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90"/>
    </row>
    <row r="28" spans="1:16" ht="14.25" customHeight="1" x14ac:dyDescent="0.2">
      <c r="A28" s="279" t="s">
        <v>122</v>
      </c>
      <c r="B28" s="315"/>
      <c r="C28" s="136" t="s">
        <v>125</v>
      </c>
      <c r="D28" s="38"/>
      <c r="E28" s="38"/>
      <c r="F28" s="38"/>
      <c r="G28" s="38"/>
      <c r="H28" s="39" t="s">
        <v>35</v>
      </c>
      <c r="I28" s="39"/>
      <c r="J28" s="39"/>
      <c r="K28" s="39"/>
      <c r="L28" s="39"/>
      <c r="M28" s="115" t="s">
        <v>629</v>
      </c>
      <c r="N28" s="77" t="s">
        <v>712</v>
      </c>
      <c r="O28" s="165">
        <v>21</v>
      </c>
      <c r="P28" s="47">
        <f t="shared" ref="P28:P40" si="0">(O28+O28*$P$22)*(1-$P$21)</f>
        <v>21</v>
      </c>
    </row>
    <row r="29" spans="1:16" ht="14.25" customHeight="1" x14ac:dyDescent="0.2">
      <c r="A29" s="280"/>
      <c r="B29" s="316"/>
      <c r="C29" s="136" t="s">
        <v>126</v>
      </c>
      <c r="D29" s="38"/>
      <c r="E29" s="38"/>
      <c r="F29" s="38"/>
      <c r="G29" s="38"/>
      <c r="H29" s="39" t="s">
        <v>35</v>
      </c>
      <c r="I29" s="39"/>
      <c r="J29" s="39"/>
      <c r="K29" s="39"/>
      <c r="L29" s="39"/>
      <c r="M29" s="115" t="s">
        <v>630</v>
      </c>
      <c r="N29" s="77" t="s">
        <v>712</v>
      </c>
      <c r="O29" s="165">
        <v>21</v>
      </c>
      <c r="P29" s="47">
        <f t="shared" si="0"/>
        <v>21</v>
      </c>
    </row>
    <row r="30" spans="1:16" ht="14.25" customHeight="1" x14ac:dyDescent="0.2">
      <c r="A30" s="280"/>
      <c r="B30" s="316"/>
      <c r="C30" s="136" t="s">
        <v>578</v>
      </c>
      <c r="D30" s="38"/>
      <c r="E30" s="38"/>
      <c r="F30" s="38"/>
      <c r="G30" s="38"/>
      <c r="H30" s="39" t="s">
        <v>35</v>
      </c>
      <c r="I30" s="39"/>
      <c r="J30" s="39"/>
      <c r="K30" s="39"/>
      <c r="L30" s="39"/>
      <c r="M30" s="115" t="s">
        <v>631</v>
      </c>
      <c r="N30" s="77" t="s">
        <v>712</v>
      </c>
      <c r="O30" s="165">
        <v>25</v>
      </c>
      <c r="P30" s="47">
        <f t="shared" si="0"/>
        <v>25</v>
      </c>
    </row>
    <row r="31" spans="1:16" ht="14.25" customHeight="1" x14ac:dyDescent="0.2">
      <c r="A31" s="280"/>
      <c r="B31" s="316"/>
      <c r="C31" s="136" t="s">
        <v>579</v>
      </c>
      <c r="D31" s="38"/>
      <c r="E31" s="38"/>
      <c r="F31" s="38"/>
      <c r="G31" s="38"/>
      <c r="H31" s="39" t="s">
        <v>35</v>
      </c>
      <c r="I31" s="39"/>
      <c r="J31" s="39"/>
      <c r="K31" s="39"/>
      <c r="L31" s="39"/>
      <c r="M31" s="115" t="s">
        <v>632</v>
      </c>
      <c r="N31" s="168" t="s">
        <v>712</v>
      </c>
      <c r="O31" s="147">
        <v>19</v>
      </c>
      <c r="P31" s="47">
        <f t="shared" si="0"/>
        <v>19</v>
      </c>
    </row>
    <row r="32" spans="1:16" ht="14.25" customHeight="1" x14ac:dyDescent="0.2">
      <c r="A32" s="280"/>
      <c r="B32" s="316"/>
      <c r="C32" s="136" t="s">
        <v>580</v>
      </c>
      <c r="D32" s="38"/>
      <c r="E32" s="38"/>
      <c r="F32" s="38"/>
      <c r="G32" s="38"/>
      <c r="H32" s="39" t="s">
        <v>35</v>
      </c>
      <c r="I32" s="39"/>
      <c r="J32" s="39"/>
      <c r="K32" s="39"/>
      <c r="L32" s="39"/>
      <c r="M32" s="115" t="s">
        <v>633</v>
      </c>
      <c r="N32" s="77" t="s">
        <v>712</v>
      </c>
      <c r="O32" s="165">
        <v>18</v>
      </c>
      <c r="P32" s="47">
        <f t="shared" si="0"/>
        <v>18</v>
      </c>
    </row>
    <row r="33" spans="1:17" ht="14.25" customHeight="1" x14ac:dyDescent="0.2">
      <c r="A33" s="280"/>
      <c r="B33" s="316"/>
      <c r="C33" s="136" t="s">
        <v>581</v>
      </c>
      <c r="D33" s="38"/>
      <c r="E33" s="38"/>
      <c r="F33" s="38"/>
      <c r="G33" s="38"/>
      <c r="H33" s="39" t="s">
        <v>35</v>
      </c>
      <c r="I33" s="39"/>
      <c r="J33" s="39"/>
      <c r="K33" s="39"/>
      <c r="L33" s="39"/>
      <c r="M33" s="115" t="s">
        <v>634</v>
      </c>
      <c r="N33" s="77" t="s">
        <v>712</v>
      </c>
      <c r="O33" s="165">
        <v>18</v>
      </c>
      <c r="P33" s="47">
        <f t="shared" si="0"/>
        <v>18</v>
      </c>
    </row>
    <row r="34" spans="1:17" ht="14.25" customHeight="1" x14ac:dyDescent="0.2">
      <c r="A34" s="280"/>
      <c r="B34" s="316"/>
      <c r="C34" s="136" t="s">
        <v>128</v>
      </c>
      <c r="D34" s="38"/>
      <c r="E34" s="38"/>
      <c r="F34" s="38"/>
      <c r="G34" s="38"/>
      <c r="H34" s="39" t="s">
        <v>35</v>
      </c>
      <c r="I34" s="39"/>
      <c r="J34" s="39"/>
      <c r="K34" s="39"/>
      <c r="L34" s="39"/>
      <c r="M34" s="115" t="s">
        <v>635</v>
      </c>
      <c r="N34" s="166" t="s">
        <v>712</v>
      </c>
      <c r="O34" s="147">
        <v>19</v>
      </c>
      <c r="P34" s="47">
        <f t="shared" si="0"/>
        <v>19</v>
      </c>
    </row>
    <row r="35" spans="1:17" ht="14.25" customHeight="1" x14ac:dyDescent="0.2">
      <c r="A35" s="241"/>
      <c r="B35" s="312"/>
      <c r="C35" s="136" t="s">
        <v>125</v>
      </c>
      <c r="D35" s="38"/>
      <c r="E35" s="38"/>
      <c r="F35" s="38"/>
      <c r="G35" s="38" t="s">
        <v>35</v>
      </c>
      <c r="H35" s="39" t="s">
        <v>35</v>
      </c>
      <c r="I35" s="39"/>
      <c r="J35" s="39"/>
      <c r="K35" s="39"/>
      <c r="L35" s="39"/>
      <c r="M35" s="115" t="s">
        <v>636</v>
      </c>
      <c r="N35" s="169" t="s">
        <v>713</v>
      </c>
      <c r="O35" s="165">
        <v>30</v>
      </c>
      <c r="P35" s="47">
        <f t="shared" si="0"/>
        <v>30</v>
      </c>
    </row>
    <row r="36" spans="1:17" ht="14.25" customHeight="1" x14ac:dyDescent="0.2">
      <c r="A36" s="241"/>
      <c r="B36" s="313"/>
      <c r="C36" s="136" t="s">
        <v>579</v>
      </c>
      <c r="D36" s="38"/>
      <c r="E36" s="38"/>
      <c r="F36" s="38"/>
      <c r="G36" s="38" t="s">
        <v>35</v>
      </c>
      <c r="H36" s="39" t="s">
        <v>35</v>
      </c>
      <c r="I36" s="39"/>
      <c r="J36" s="39"/>
      <c r="K36" s="39"/>
      <c r="L36" s="39"/>
      <c r="M36" s="115" t="s">
        <v>637</v>
      </c>
      <c r="N36" s="77" t="s">
        <v>713</v>
      </c>
      <c r="O36" s="165">
        <v>29</v>
      </c>
      <c r="P36" s="47">
        <f t="shared" si="0"/>
        <v>29</v>
      </c>
    </row>
    <row r="37" spans="1:17" ht="14.25" customHeight="1" x14ac:dyDescent="0.2">
      <c r="A37" s="241"/>
      <c r="B37" s="313"/>
      <c r="C37" s="136" t="s">
        <v>580</v>
      </c>
      <c r="D37" s="38"/>
      <c r="E37" s="38"/>
      <c r="F37" s="38"/>
      <c r="G37" s="38" t="s">
        <v>35</v>
      </c>
      <c r="H37" s="39" t="s">
        <v>35</v>
      </c>
      <c r="I37" s="39"/>
      <c r="J37" s="39"/>
      <c r="K37" s="39"/>
      <c r="L37" s="39"/>
      <c r="M37" s="115" t="s">
        <v>638</v>
      </c>
      <c r="N37" s="77" t="s">
        <v>713</v>
      </c>
      <c r="O37" s="165">
        <v>28</v>
      </c>
      <c r="P37" s="47">
        <f t="shared" si="0"/>
        <v>28</v>
      </c>
    </row>
    <row r="38" spans="1:17" ht="14.25" customHeight="1" x14ac:dyDescent="0.2">
      <c r="A38" s="242"/>
      <c r="B38" s="314"/>
      <c r="C38" s="136" t="s">
        <v>581</v>
      </c>
      <c r="D38" s="38"/>
      <c r="E38" s="38"/>
      <c r="F38" s="38"/>
      <c r="G38" s="38" t="s">
        <v>35</v>
      </c>
      <c r="H38" s="39" t="s">
        <v>35</v>
      </c>
      <c r="I38" s="39"/>
      <c r="J38" s="39"/>
      <c r="K38" s="39"/>
      <c r="L38" s="39"/>
      <c r="M38" s="115" t="s">
        <v>639</v>
      </c>
      <c r="N38" s="167" t="s">
        <v>713</v>
      </c>
      <c r="O38" s="165">
        <v>28</v>
      </c>
      <c r="P38" s="47">
        <f t="shared" si="0"/>
        <v>28</v>
      </c>
    </row>
    <row r="39" spans="1:17" ht="14.25" customHeight="1" x14ac:dyDescent="0.2">
      <c r="A39" s="303" t="s">
        <v>351</v>
      </c>
      <c r="B39" s="258" t="s">
        <v>582</v>
      </c>
      <c r="C39" s="260"/>
      <c r="D39" s="38"/>
      <c r="E39" s="38"/>
      <c r="F39" s="38"/>
      <c r="G39" s="38"/>
      <c r="H39" s="39" t="s">
        <v>35</v>
      </c>
      <c r="I39" s="39"/>
      <c r="J39" s="39"/>
      <c r="K39" s="39"/>
      <c r="L39" s="39"/>
      <c r="M39" s="115" t="s">
        <v>640</v>
      </c>
      <c r="N39" s="168" t="s">
        <v>714</v>
      </c>
      <c r="O39" s="147">
        <v>67</v>
      </c>
      <c r="P39" s="47">
        <f t="shared" si="0"/>
        <v>67</v>
      </c>
    </row>
    <row r="40" spans="1:17" ht="14.25" customHeight="1" x14ac:dyDescent="0.2">
      <c r="A40" s="304"/>
      <c r="B40" s="258" t="s">
        <v>582</v>
      </c>
      <c r="C40" s="260"/>
      <c r="D40" s="182"/>
      <c r="E40" s="38"/>
      <c r="F40" s="38" t="s">
        <v>35</v>
      </c>
      <c r="G40" s="182"/>
      <c r="H40" s="186"/>
      <c r="I40" s="39"/>
      <c r="J40" s="183"/>
      <c r="K40" s="39"/>
      <c r="L40" s="183"/>
      <c r="M40" s="115" t="s">
        <v>780</v>
      </c>
      <c r="N40" s="133" t="s">
        <v>783</v>
      </c>
      <c r="O40" s="147">
        <v>209</v>
      </c>
      <c r="P40" s="47">
        <f t="shared" si="0"/>
        <v>209</v>
      </c>
    </row>
    <row r="41" spans="1:17" ht="14.25" customHeight="1" x14ac:dyDescent="0.2">
      <c r="A41" s="88" t="s">
        <v>346</v>
      </c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107"/>
      <c r="O41" s="89"/>
      <c r="P41" s="203"/>
    </row>
    <row r="42" spans="1:17" ht="14.25" customHeight="1" x14ac:dyDescent="0.2">
      <c r="A42" s="303" t="s">
        <v>351</v>
      </c>
      <c r="B42" s="297" t="s">
        <v>582</v>
      </c>
      <c r="C42" s="298"/>
      <c r="D42" s="38"/>
      <c r="E42" s="38"/>
      <c r="F42" s="38"/>
      <c r="G42" s="38"/>
      <c r="H42" s="39" t="s">
        <v>35</v>
      </c>
      <c r="I42" s="39"/>
      <c r="J42" s="39" t="s">
        <v>35</v>
      </c>
      <c r="K42" s="39"/>
      <c r="L42" s="39"/>
      <c r="M42" s="115" t="s">
        <v>641</v>
      </c>
      <c r="N42" s="164" t="s">
        <v>715</v>
      </c>
      <c r="O42" s="116">
        <v>106</v>
      </c>
      <c r="P42" s="47">
        <f>(O42+O42*$P$22)*(1-$P$21)</f>
        <v>106</v>
      </c>
    </row>
    <row r="43" spans="1:17" ht="14.25" customHeight="1" x14ac:dyDescent="0.2">
      <c r="A43" s="308"/>
      <c r="B43" s="299"/>
      <c r="C43" s="300"/>
      <c r="D43" s="182"/>
      <c r="E43" s="38" t="s">
        <v>35</v>
      </c>
      <c r="F43" s="182"/>
      <c r="G43" s="182"/>
      <c r="H43" s="183"/>
      <c r="I43" s="39"/>
      <c r="J43" s="39"/>
      <c r="K43" s="39"/>
      <c r="L43" s="183"/>
      <c r="M43" s="115" t="s">
        <v>776</v>
      </c>
      <c r="N43" s="164" t="s">
        <v>777</v>
      </c>
      <c r="O43" s="116">
        <v>147</v>
      </c>
      <c r="P43" s="47">
        <f>(O43+O43*$P$22)*(1-$P$21)</f>
        <v>147</v>
      </c>
    </row>
    <row r="44" spans="1:17" ht="14.25" customHeight="1" x14ac:dyDescent="0.2">
      <c r="A44" s="304"/>
      <c r="B44" s="301"/>
      <c r="C44" s="302"/>
      <c r="D44" s="38"/>
      <c r="E44" s="38"/>
      <c r="F44" s="38" t="s">
        <v>35</v>
      </c>
      <c r="G44" s="182"/>
      <c r="H44" s="183"/>
      <c r="I44" s="39"/>
      <c r="J44" s="39"/>
      <c r="K44" s="186"/>
      <c r="L44" s="183"/>
      <c r="M44" s="204" t="s">
        <v>781</v>
      </c>
      <c r="N44" s="166" t="s">
        <v>783</v>
      </c>
      <c r="O44" s="116">
        <v>247</v>
      </c>
      <c r="P44" s="47">
        <f>(O44+O44*$P$22)*(1-$P$21)</f>
        <v>247</v>
      </c>
    </row>
    <row r="45" spans="1:17" ht="12.75" x14ac:dyDescent="0.2">
      <c r="A45" s="88" t="s">
        <v>350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205"/>
      <c r="O45" s="89"/>
      <c r="P45" s="203"/>
    </row>
    <row r="46" spans="1:17" ht="12.75" x14ac:dyDescent="0.2">
      <c r="A46" s="305" t="s">
        <v>351</v>
      </c>
      <c r="B46" s="309" t="s">
        <v>582</v>
      </c>
      <c r="C46" s="298"/>
      <c r="D46" s="38"/>
      <c r="E46" s="38"/>
      <c r="F46" s="38"/>
      <c r="G46" s="38"/>
      <c r="H46" s="39" t="s">
        <v>35</v>
      </c>
      <c r="I46" s="39"/>
      <c r="J46" s="39" t="s">
        <v>35</v>
      </c>
      <c r="K46" s="39" t="s">
        <v>35</v>
      </c>
      <c r="L46" s="39"/>
      <c r="M46" s="115" t="s">
        <v>642</v>
      </c>
      <c r="N46" s="164" t="s">
        <v>716</v>
      </c>
      <c r="O46" s="119">
        <v>216</v>
      </c>
      <c r="P46" s="47">
        <f>(O46+O46*$P$22)*(1-$P$21)</f>
        <v>216</v>
      </c>
    </row>
    <row r="47" spans="1:17" ht="12.75" x14ac:dyDescent="0.2">
      <c r="A47" s="306"/>
      <c r="B47" s="310"/>
      <c r="C47" s="300"/>
      <c r="D47" s="38"/>
      <c r="E47" s="111" t="s">
        <v>35</v>
      </c>
      <c r="F47" s="38"/>
      <c r="G47" s="38"/>
      <c r="H47" s="39"/>
      <c r="I47" s="183"/>
      <c r="J47" s="39"/>
      <c r="K47" s="200"/>
      <c r="L47" s="39"/>
      <c r="M47" s="209" t="s">
        <v>778</v>
      </c>
      <c r="N47" s="133" t="s">
        <v>777</v>
      </c>
      <c r="O47" s="163">
        <v>258</v>
      </c>
      <c r="P47" s="47">
        <f>(O47+O47*$P$22)*(1-$P$21)</f>
        <v>258</v>
      </c>
    </row>
    <row r="48" spans="1:17" ht="12.75" x14ac:dyDescent="0.2">
      <c r="A48" s="307"/>
      <c r="B48" s="311"/>
      <c r="C48" s="302"/>
      <c r="D48" s="38"/>
      <c r="E48" s="38"/>
      <c r="F48" s="38" t="s">
        <v>35</v>
      </c>
      <c r="G48" s="111"/>
      <c r="H48" s="187"/>
      <c r="I48" s="202"/>
      <c r="J48" s="39"/>
      <c r="K48" s="202"/>
      <c r="L48" s="187"/>
      <c r="M48" s="208" t="s">
        <v>782</v>
      </c>
      <c r="N48" s="206" t="s">
        <v>783</v>
      </c>
      <c r="O48" s="201">
        <v>358</v>
      </c>
      <c r="P48" s="47">
        <f>(O48+O48*$P$22)*(1-$P$21)</f>
        <v>358</v>
      </c>
      <c r="Q48" s="190"/>
    </row>
    <row r="49" spans="1:16" ht="14.2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30"/>
    </row>
    <row r="50" spans="1:16" ht="14.2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30"/>
    </row>
    <row r="51" spans="1:16" ht="12.75" x14ac:dyDescent="0.2">
      <c r="A51" s="13" t="s">
        <v>9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1"/>
    </row>
    <row r="52" spans="1:16" ht="12.75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</row>
    <row r="53" spans="1:16" ht="12.75" x14ac:dyDescent="0.2">
      <c r="A53" s="124" t="s">
        <v>591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</row>
    <row r="54" spans="1:16" ht="12.75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</row>
    <row r="55" spans="1:16" ht="12.75" x14ac:dyDescent="0.2">
      <c r="A55" s="14" t="s">
        <v>741</v>
      </c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</row>
    <row r="56" spans="1:16" ht="12.75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</row>
    <row r="57" spans="1:16" ht="12.75" x14ac:dyDescent="0.2"/>
    <row r="58" spans="1:16" ht="12.75" x14ac:dyDescent="0.2">
      <c r="A58" s="236" t="s">
        <v>10</v>
      </c>
      <c r="B58" s="236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"/>
    </row>
    <row r="59" spans="1:16" ht="12.75" x14ac:dyDescent="0.2">
      <c r="A59" s="236" t="s">
        <v>4</v>
      </c>
      <c r="B59" s="236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"/>
    </row>
  </sheetData>
  <sheetProtection selectLockedCells="1" selectUnlockedCells="1"/>
  <mergeCells count="23">
    <mergeCell ref="A58:O58"/>
    <mergeCell ref="A59:O59"/>
    <mergeCell ref="N24:N26"/>
    <mergeCell ref="O24:O26"/>
    <mergeCell ref="P24:P26"/>
    <mergeCell ref="A25:C25"/>
    <mergeCell ref="A26:C26"/>
    <mergeCell ref="A24:C24"/>
    <mergeCell ref="D24:D26"/>
    <mergeCell ref="H24:L24"/>
    <mergeCell ref="M24:M26"/>
    <mergeCell ref="A28:A38"/>
    <mergeCell ref="G24:G26"/>
    <mergeCell ref="I25:J25"/>
    <mergeCell ref="B35:B38"/>
    <mergeCell ref="B28:B34"/>
    <mergeCell ref="B42:C44"/>
    <mergeCell ref="A39:A40"/>
    <mergeCell ref="B40:C40"/>
    <mergeCell ref="A46:A48"/>
    <mergeCell ref="A42:A44"/>
    <mergeCell ref="B46:C48"/>
    <mergeCell ref="B39:C39"/>
  </mergeCells>
  <hyperlinks>
    <hyperlink ref="A59" location="1! Содержание.A1" display="ВЕРНУТЬСЯ К СОДЕРЖАНИЮ"/>
    <hyperlink ref="A58" location="1! Содержание.A1" display="ВЕРНУТЬСЯ К СОДЕРЖАНИЮ"/>
    <hyperlink ref="A58:O58" location="'12. Комнатные T rH VOC CO2'!A1" display="ВЕРНУТЬСЯ НА НАЧАЛО СТРАНИЦЫ"/>
    <hyperlink ref="A59:O59" location="'1. Содержание'!A1" display="ВЕРНУТЬСЯ К СОДЕРЖАНИЮ"/>
    <hyperlink ref="A6" location="'12. Комнатные T rH VOC CO2'!A51" display="* См. примечания и примеры расшифровки кодов датчиков в нижней части данной страницы."/>
    <hyperlink ref="A10" r:id="rId1"/>
    <hyperlink ref="A9" r:id="rId2"/>
    <hyperlink ref="N46" r:id="rId3"/>
    <hyperlink ref="N43" r:id="rId4"/>
    <hyperlink ref="N47" r:id="rId5"/>
    <hyperlink ref="N40" r:id="rId6"/>
    <hyperlink ref="N44" r:id="rId7"/>
    <hyperlink ref="N48" r:id="rId8"/>
  </hyperlinks>
  <pageMargins left="0.25" right="0.25" top="0.75" bottom="0.75" header="0.3" footer="0.3"/>
  <pageSetup scale="68" firstPageNumber="0" fitToHeight="0" orientation="portrait" horizontalDpi="300" verticalDpi="300" r:id="rId9"/>
  <headerFooter alignWithMargins="0"/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D106"/>
  <sheetViews>
    <sheetView zoomScaleNormal="100" zoomScaleSheetLayoutView="100" workbookViewId="0"/>
  </sheetViews>
  <sheetFormatPr defaultRowHeight="12" customHeight="1" x14ac:dyDescent="0.2"/>
  <cols>
    <col min="1" max="1" width="20.7109375" style="1" customWidth="1"/>
    <col min="2" max="2" width="21.140625" style="1" customWidth="1"/>
    <col min="3" max="3" width="10" style="1" customWidth="1"/>
    <col min="4" max="26" width="3.7109375" style="1" customWidth="1"/>
    <col min="27" max="27" width="16" style="1" customWidth="1"/>
    <col min="28" max="28" width="5.140625" style="1" customWidth="1"/>
    <col min="29" max="29" width="5.28515625" style="1" hidden="1" customWidth="1"/>
    <col min="30" max="30" width="8.42578125" style="6" customWidth="1"/>
    <col min="31" max="16384" width="9.140625" style="2"/>
  </cols>
  <sheetData>
    <row r="1" spans="1:30" ht="26.25" customHeight="1" x14ac:dyDescent="0.25">
      <c r="A1" s="9" t="s">
        <v>742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5"/>
    </row>
    <row r="2" spans="1:30" ht="15.75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5"/>
    </row>
    <row r="3" spans="1:30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5"/>
    </row>
    <row r="4" spans="1:30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5"/>
    </row>
    <row r="5" spans="1:30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5"/>
    </row>
    <row r="6" spans="1:30" s="8" customFormat="1" ht="12" customHeight="1" x14ac:dyDescent="0.2">
      <c r="A6" s="65"/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"/>
    </row>
    <row r="7" spans="1:30" s="8" customFormat="1" ht="12" customHeight="1" x14ac:dyDescent="0.2">
      <c r="A7" s="12" t="s">
        <v>561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"/>
    </row>
    <row r="8" spans="1:30" s="8" customFormat="1" ht="12" customHeight="1" x14ac:dyDescent="0.2">
      <c r="A8" s="12" t="s">
        <v>562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"/>
    </row>
    <row r="9" spans="1:30" ht="15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29" t="s">
        <v>18</v>
      </c>
      <c r="AD9" s="30">
        <v>0</v>
      </c>
    </row>
    <row r="10" spans="1:30" ht="14.25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33" t="s">
        <v>21</v>
      </c>
      <c r="AD10" s="34">
        <v>0</v>
      </c>
    </row>
    <row r="11" spans="1:30" ht="15" x14ac:dyDescent="0.25">
      <c r="A11" s="102" t="s">
        <v>743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12"/>
      <c r="AB11" s="12"/>
      <c r="AC11" s="12"/>
      <c r="AD11" s="5"/>
    </row>
    <row r="12" spans="1:30" ht="14.25" x14ac:dyDescent="0.2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12"/>
      <c r="AB12" s="12"/>
      <c r="AC12" s="12"/>
      <c r="AD12" s="5"/>
    </row>
    <row r="13" spans="1:30" ht="14.25" customHeight="1" x14ac:dyDescent="0.2">
      <c r="A13" s="97"/>
      <c r="B13" s="98"/>
      <c r="C13" s="273" t="s">
        <v>473</v>
      </c>
      <c r="D13" s="319" t="s">
        <v>424</v>
      </c>
      <c r="E13" s="320"/>
      <c r="F13" s="320"/>
      <c r="G13" s="320"/>
      <c r="H13" s="320"/>
      <c r="I13" s="320"/>
      <c r="J13" s="320"/>
      <c r="K13" s="320"/>
      <c r="L13" s="320"/>
      <c r="M13" s="320"/>
      <c r="N13" s="320"/>
      <c r="O13" s="320"/>
      <c r="P13" s="320"/>
      <c r="Q13" s="320"/>
      <c r="R13" s="320"/>
      <c r="S13" s="320"/>
      <c r="T13" s="320"/>
      <c r="U13" s="320"/>
      <c r="V13" s="320"/>
      <c r="W13" s="320"/>
      <c r="X13" s="320"/>
      <c r="Y13" s="321"/>
      <c r="Z13" s="161"/>
      <c r="AA13" s="261" t="s">
        <v>443</v>
      </c>
      <c r="AB13" s="264" t="s">
        <v>86</v>
      </c>
      <c r="AC13" s="264"/>
      <c r="AD13" s="267" t="s">
        <v>8</v>
      </c>
    </row>
    <row r="14" spans="1:30" ht="73.5" x14ac:dyDescent="0.2">
      <c r="A14" s="99"/>
      <c r="B14" s="100"/>
      <c r="C14" s="275"/>
      <c r="D14" s="41" t="s">
        <v>479</v>
      </c>
      <c r="E14" s="41" t="s">
        <v>480</v>
      </c>
      <c r="F14" s="41" t="s">
        <v>426</v>
      </c>
      <c r="G14" s="41" t="s">
        <v>427</v>
      </c>
      <c r="H14" s="41" t="s">
        <v>428</v>
      </c>
      <c r="I14" s="41" t="s">
        <v>429</v>
      </c>
      <c r="J14" s="41" t="s">
        <v>430</v>
      </c>
      <c r="K14" s="41" t="s">
        <v>431</v>
      </c>
      <c r="L14" s="41" t="s">
        <v>432</v>
      </c>
      <c r="M14" s="41" t="s">
        <v>433</v>
      </c>
      <c r="N14" s="41" t="s">
        <v>434</v>
      </c>
      <c r="O14" s="41" t="s">
        <v>435</v>
      </c>
      <c r="P14" s="41" t="s">
        <v>436</v>
      </c>
      <c r="Q14" s="41" t="s">
        <v>437</v>
      </c>
      <c r="R14" s="41" t="s">
        <v>481</v>
      </c>
      <c r="S14" s="41" t="s">
        <v>482</v>
      </c>
      <c r="T14" s="41" t="s">
        <v>303</v>
      </c>
      <c r="U14" s="41" t="s">
        <v>483</v>
      </c>
      <c r="V14" s="41" t="s">
        <v>484</v>
      </c>
      <c r="W14" s="41" t="s">
        <v>485</v>
      </c>
      <c r="X14" s="41" t="s">
        <v>486</v>
      </c>
      <c r="Y14" s="41" t="s">
        <v>487</v>
      </c>
      <c r="Z14" s="162" t="s">
        <v>727</v>
      </c>
      <c r="AA14" s="263"/>
      <c r="AB14" s="266"/>
      <c r="AC14" s="266"/>
      <c r="AD14" s="269"/>
    </row>
    <row r="15" spans="1:30" ht="60" customHeight="1" x14ac:dyDescent="0.2">
      <c r="A15" s="94"/>
      <c r="B15" s="94" t="s">
        <v>476</v>
      </c>
      <c r="C15" s="72" t="s">
        <v>474</v>
      </c>
      <c r="D15" s="103" t="s">
        <v>35</v>
      </c>
      <c r="E15" s="101" t="s">
        <v>35</v>
      </c>
      <c r="F15" s="103" t="s">
        <v>35</v>
      </c>
      <c r="G15" s="103" t="s">
        <v>35</v>
      </c>
      <c r="H15" s="103" t="s">
        <v>35</v>
      </c>
      <c r="I15" s="103" t="s">
        <v>35</v>
      </c>
      <c r="J15" s="103" t="s">
        <v>35</v>
      </c>
      <c r="K15" s="103" t="s">
        <v>35</v>
      </c>
      <c r="L15" s="103" t="s">
        <v>35</v>
      </c>
      <c r="M15" s="103" t="s">
        <v>35</v>
      </c>
      <c r="N15" s="103" t="s">
        <v>35</v>
      </c>
      <c r="O15" s="103" t="s">
        <v>35</v>
      </c>
      <c r="P15" s="103" t="s">
        <v>35</v>
      </c>
      <c r="Q15" s="103" t="s">
        <v>35</v>
      </c>
      <c r="R15" s="104"/>
      <c r="S15" s="104"/>
      <c r="T15" s="104"/>
      <c r="U15" s="104"/>
      <c r="V15" s="104"/>
      <c r="W15" s="104"/>
      <c r="X15" s="104"/>
      <c r="Y15" s="104"/>
      <c r="Z15" s="103" t="s">
        <v>35</v>
      </c>
      <c r="AA15" s="96" t="s">
        <v>477</v>
      </c>
      <c r="AB15" s="95" t="s">
        <v>717</v>
      </c>
      <c r="AC15" s="148">
        <v>8</v>
      </c>
      <c r="AD15" s="150">
        <f>(AC15+AC15*$AD$10)*(1-$AD$9)</f>
        <v>8</v>
      </c>
    </row>
    <row r="16" spans="1:30" ht="60" customHeight="1" x14ac:dyDescent="0.2">
      <c r="A16" s="94"/>
      <c r="B16" s="94" t="s">
        <v>475</v>
      </c>
      <c r="C16" s="72">
        <v>6</v>
      </c>
      <c r="D16" s="103"/>
      <c r="E16" s="103"/>
      <c r="F16" s="103" t="s">
        <v>35</v>
      </c>
      <c r="G16" s="103" t="s">
        <v>35</v>
      </c>
      <c r="H16" s="103" t="s">
        <v>35</v>
      </c>
      <c r="I16" s="103" t="s">
        <v>35</v>
      </c>
      <c r="J16" s="103" t="s">
        <v>35</v>
      </c>
      <c r="K16" s="103" t="s">
        <v>35</v>
      </c>
      <c r="L16" s="103" t="s">
        <v>35</v>
      </c>
      <c r="M16" s="103" t="s">
        <v>35</v>
      </c>
      <c r="N16" s="103" t="s">
        <v>35</v>
      </c>
      <c r="O16" s="103" t="s">
        <v>35</v>
      </c>
      <c r="P16" s="103" t="s">
        <v>35</v>
      </c>
      <c r="Q16" s="103" t="s">
        <v>35</v>
      </c>
      <c r="R16" s="104"/>
      <c r="S16" s="104"/>
      <c r="T16" s="104"/>
      <c r="U16" s="104"/>
      <c r="V16" s="104"/>
      <c r="W16" s="104"/>
      <c r="X16" s="104"/>
      <c r="Y16" s="104"/>
      <c r="Z16" s="104"/>
      <c r="AA16" s="96" t="s">
        <v>478</v>
      </c>
      <c r="AB16" s="95" t="s">
        <v>717</v>
      </c>
      <c r="AC16" s="148">
        <v>16</v>
      </c>
      <c r="AD16" s="150">
        <f>(AC16+AC16*$AD$10)*(1-$AD$9)</f>
        <v>16</v>
      </c>
    </row>
    <row r="17" spans="1:30" ht="60" customHeight="1" x14ac:dyDescent="0.2">
      <c r="A17" s="94"/>
      <c r="B17" s="94" t="s">
        <v>489</v>
      </c>
      <c r="C17" s="72">
        <v>20</v>
      </c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1" t="s">
        <v>35</v>
      </c>
      <c r="S17" s="101" t="s">
        <v>35</v>
      </c>
      <c r="T17" s="101" t="s">
        <v>35</v>
      </c>
      <c r="U17" s="101" t="s">
        <v>35</v>
      </c>
      <c r="V17" s="101" t="s">
        <v>35</v>
      </c>
      <c r="W17" s="101" t="s">
        <v>35</v>
      </c>
      <c r="X17" s="101" t="s">
        <v>35</v>
      </c>
      <c r="Y17" s="101" t="s">
        <v>35</v>
      </c>
      <c r="Z17" s="101"/>
      <c r="AA17" s="96" t="s">
        <v>488</v>
      </c>
      <c r="AB17" s="95" t="s">
        <v>717</v>
      </c>
      <c r="AC17" s="148">
        <v>13</v>
      </c>
      <c r="AD17" s="150">
        <f>(AC17+AC17*$AD$10)*(1-$AD$9)</f>
        <v>13</v>
      </c>
    </row>
    <row r="18" spans="1:30" ht="14.25" x14ac:dyDescent="0.2">
      <c r="A18" s="14" t="s">
        <v>526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12"/>
      <c r="AB18" s="12"/>
      <c r="AC18" s="12"/>
      <c r="AD18" s="5"/>
    </row>
    <row r="19" spans="1:30" ht="14.25" x14ac:dyDescent="0.2">
      <c r="A19" s="14" t="s">
        <v>527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12"/>
      <c r="AB19" s="12"/>
      <c r="AC19" s="12"/>
      <c r="AD19" s="5"/>
    </row>
    <row r="20" spans="1:30" ht="14.25" x14ac:dyDescent="0.2">
      <c r="A20" s="1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12"/>
      <c r="AB20" s="12"/>
      <c r="AC20" s="12"/>
      <c r="AD20" s="5"/>
    </row>
    <row r="21" spans="1:30" ht="14.25" x14ac:dyDescent="0.2">
      <c r="A21" s="1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12"/>
      <c r="AB21" s="12"/>
      <c r="AC21" s="12"/>
      <c r="AD21" s="5"/>
    </row>
    <row r="22" spans="1:30" ht="15" x14ac:dyDescent="0.25">
      <c r="A22" s="102" t="s">
        <v>744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12"/>
      <c r="AB22" s="12"/>
      <c r="AC22" s="12"/>
      <c r="AD22" s="5"/>
    </row>
    <row r="23" spans="1:30" ht="14.25" x14ac:dyDescent="0.2">
      <c r="A23" s="1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12"/>
      <c r="AB23" s="12"/>
      <c r="AC23" s="12"/>
      <c r="AD23" s="5"/>
    </row>
    <row r="24" spans="1:30" ht="14.25" customHeight="1" x14ac:dyDescent="0.2">
      <c r="A24" s="97"/>
      <c r="B24" s="98"/>
      <c r="C24" s="273" t="s">
        <v>459</v>
      </c>
      <c r="D24" s="243" t="s">
        <v>424</v>
      </c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323"/>
      <c r="Q24" s="323"/>
      <c r="R24" s="323"/>
      <c r="S24" s="323"/>
      <c r="T24" s="323"/>
      <c r="U24" s="323"/>
      <c r="V24" s="323"/>
      <c r="W24" s="323"/>
      <c r="X24" s="323"/>
      <c r="Y24" s="324"/>
      <c r="Z24" s="151"/>
      <c r="AA24" s="261" t="s">
        <v>443</v>
      </c>
      <c r="AB24" s="264" t="s">
        <v>86</v>
      </c>
      <c r="AC24" s="264"/>
      <c r="AD24" s="267" t="s">
        <v>8</v>
      </c>
    </row>
    <row r="25" spans="1:30" ht="78" x14ac:dyDescent="0.2">
      <c r="A25" s="99"/>
      <c r="B25" s="100"/>
      <c r="C25" s="275"/>
      <c r="D25" s="41" t="s">
        <v>426</v>
      </c>
      <c r="E25" s="41" t="s">
        <v>427</v>
      </c>
      <c r="F25" s="41" t="s">
        <v>428</v>
      </c>
      <c r="G25" s="41" t="s">
        <v>429</v>
      </c>
      <c r="H25" s="41" t="s">
        <v>430</v>
      </c>
      <c r="I25" s="41" t="s">
        <v>431</v>
      </c>
      <c r="J25" s="41" t="s">
        <v>432</v>
      </c>
      <c r="K25" s="41" t="s">
        <v>433</v>
      </c>
      <c r="L25" s="41" t="s">
        <v>434</v>
      </c>
      <c r="M25" s="41" t="s">
        <v>435</v>
      </c>
      <c r="N25" s="41" t="s">
        <v>436</v>
      </c>
      <c r="O25" s="41" t="s">
        <v>437</v>
      </c>
      <c r="P25" s="41" t="s">
        <v>615</v>
      </c>
      <c r="Q25" s="41" t="s">
        <v>616</v>
      </c>
      <c r="R25" s="41" t="s">
        <v>617</v>
      </c>
      <c r="S25" s="41" t="s">
        <v>5</v>
      </c>
      <c r="T25" s="41" t="s">
        <v>5</v>
      </c>
      <c r="U25" s="41" t="s">
        <v>5</v>
      </c>
      <c r="V25" s="41" t="s">
        <v>5</v>
      </c>
      <c r="W25" s="41" t="s">
        <v>5</v>
      </c>
      <c r="X25" s="41" t="s">
        <v>5</v>
      </c>
      <c r="Y25" s="41" t="s">
        <v>5</v>
      </c>
      <c r="Z25" s="162"/>
      <c r="AA25" s="263"/>
      <c r="AB25" s="266"/>
      <c r="AC25" s="266"/>
      <c r="AD25" s="269"/>
    </row>
    <row r="26" spans="1:30" ht="15" customHeight="1" x14ac:dyDescent="0.2">
      <c r="A26" s="287"/>
      <c r="B26" s="317" t="s">
        <v>457</v>
      </c>
      <c r="C26" s="87">
        <v>50</v>
      </c>
      <c r="D26" s="103" t="s">
        <v>35</v>
      </c>
      <c r="E26" s="101"/>
      <c r="F26" s="101"/>
      <c r="G26" s="101"/>
      <c r="H26" s="101"/>
      <c r="I26" s="101"/>
      <c r="J26" s="103" t="s">
        <v>35</v>
      </c>
      <c r="K26" s="101"/>
      <c r="L26" s="101"/>
      <c r="M26" s="101"/>
      <c r="N26" s="101"/>
      <c r="O26" s="101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96" t="s">
        <v>460</v>
      </c>
      <c r="AB26" s="95" t="s">
        <v>717</v>
      </c>
      <c r="AC26" s="148">
        <v>24</v>
      </c>
      <c r="AD26" s="150">
        <f t="shared" ref="AD26:AD44" si="0">(AC26+AC26*$AD$10)*(1-$AD$9)</f>
        <v>24</v>
      </c>
    </row>
    <row r="27" spans="1:30" ht="15" customHeight="1" x14ac:dyDescent="0.2">
      <c r="A27" s="288"/>
      <c r="B27" s="322"/>
      <c r="C27" s="87">
        <v>100</v>
      </c>
      <c r="D27" s="101"/>
      <c r="E27" s="103" t="s">
        <v>35</v>
      </c>
      <c r="F27" s="101"/>
      <c r="G27" s="101"/>
      <c r="H27" s="101"/>
      <c r="I27" s="101"/>
      <c r="J27" s="101"/>
      <c r="K27" s="103" t="s">
        <v>35</v>
      </c>
      <c r="L27" s="101"/>
      <c r="M27" s="101"/>
      <c r="N27" s="101"/>
      <c r="O27" s="101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96" t="s">
        <v>461</v>
      </c>
      <c r="AB27" s="95" t="s">
        <v>717</v>
      </c>
      <c r="AC27" s="148">
        <v>27</v>
      </c>
      <c r="AD27" s="150">
        <f t="shared" si="0"/>
        <v>27</v>
      </c>
    </row>
    <row r="28" spans="1:30" ht="15" customHeight="1" x14ac:dyDescent="0.2">
      <c r="A28" s="288"/>
      <c r="B28" s="322"/>
      <c r="C28" s="87">
        <v>150</v>
      </c>
      <c r="D28" s="101"/>
      <c r="E28" s="101"/>
      <c r="F28" s="103" t="s">
        <v>35</v>
      </c>
      <c r="G28" s="101"/>
      <c r="H28" s="101"/>
      <c r="I28" s="101"/>
      <c r="J28" s="101"/>
      <c r="K28" s="101"/>
      <c r="L28" s="103" t="s">
        <v>35</v>
      </c>
      <c r="M28" s="101"/>
      <c r="N28" s="101"/>
      <c r="O28" s="101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96" t="s">
        <v>462</v>
      </c>
      <c r="AB28" s="95" t="s">
        <v>717</v>
      </c>
      <c r="AC28" s="148">
        <v>29</v>
      </c>
      <c r="AD28" s="150">
        <f t="shared" si="0"/>
        <v>29</v>
      </c>
    </row>
    <row r="29" spans="1:30" ht="15" customHeight="1" x14ac:dyDescent="0.2">
      <c r="A29" s="288"/>
      <c r="B29" s="322"/>
      <c r="C29" s="87">
        <v>200</v>
      </c>
      <c r="D29" s="101"/>
      <c r="E29" s="101"/>
      <c r="F29" s="101"/>
      <c r="G29" s="103" t="s">
        <v>35</v>
      </c>
      <c r="H29" s="101"/>
      <c r="I29" s="101"/>
      <c r="J29" s="101"/>
      <c r="K29" s="101"/>
      <c r="L29" s="101"/>
      <c r="M29" s="103" t="s">
        <v>35</v>
      </c>
      <c r="N29" s="101"/>
      <c r="O29" s="101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96" t="s">
        <v>463</v>
      </c>
      <c r="AB29" s="95" t="s">
        <v>717</v>
      </c>
      <c r="AC29" s="148">
        <v>31</v>
      </c>
      <c r="AD29" s="150">
        <f t="shared" si="0"/>
        <v>31</v>
      </c>
    </row>
    <row r="30" spans="1:30" ht="15" customHeight="1" x14ac:dyDescent="0.2">
      <c r="A30" s="288"/>
      <c r="B30" s="322"/>
      <c r="C30" s="87">
        <v>300</v>
      </c>
      <c r="D30" s="101"/>
      <c r="E30" s="101"/>
      <c r="F30" s="101"/>
      <c r="G30" s="101"/>
      <c r="H30" s="103" t="s">
        <v>35</v>
      </c>
      <c r="I30" s="101"/>
      <c r="J30" s="101"/>
      <c r="K30" s="101"/>
      <c r="L30" s="101"/>
      <c r="M30" s="101"/>
      <c r="N30" s="103" t="s">
        <v>35</v>
      </c>
      <c r="O30" s="101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96" t="s">
        <v>464</v>
      </c>
      <c r="AB30" s="95" t="s">
        <v>717</v>
      </c>
      <c r="AC30" s="148">
        <v>34</v>
      </c>
      <c r="AD30" s="150">
        <f t="shared" si="0"/>
        <v>34</v>
      </c>
    </row>
    <row r="31" spans="1:30" ht="15" customHeight="1" x14ac:dyDescent="0.2">
      <c r="A31" s="291"/>
      <c r="B31" s="318"/>
      <c r="C31" s="87">
        <v>450</v>
      </c>
      <c r="D31" s="101"/>
      <c r="E31" s="101"/>
      <c r="F31" s="101"/>
      <c r="G31" s="101"/>
      <c r="H31" s="101"/>
      <c r="I31" s="103" t="s">
        <v>35</v>
      </c>
      <c r="J31" s="101"/>
      <c r="K31" s="101"/>
      <c r="L31" s="101"/>
      <c r="M31" s="101"/>
      <c r="N31" s="101"/>
      <c r="O31" s="103" t="s">
        <v>35</v>
      </c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96" t="s">
        <v>465</v>
      </c>
      <c r="AB31" s="95" t="s">
        <v>717</v>
      </c>
      <c r="AC31" s="148">
        <v>37</v>
      </c>
      <c r="AD31" s="150">
        <f t="shared" si="0"/>
        <v>37</v>
      </c>
    </row>
    <row r="32" spans="1:30" ht="15" customHeight="1" x14ac:dyDescent="0.2">
      <c r="A32" s="287"/>
      <c r="B32" s="317" t="s">
        <v>458</v>
      </c>
      <c r="C32" s="87">
        <v>50</v>
      </c>
      <c r="D32" s="103" t="s">
        <v>35</v>
      </c>
      <c r="E32" s="103"/>
      <c r="F32" s="103"/>
      <c r="G32" s="103"/>
      <c r="H32" s="103"/>
      <c r="I32" s="103"/>
      <c r="J32" s="103" t="s">
        <v>35</v>
      </c>
      <c r="K32" s="103"/>
      <c r="L32" s="103"/>
      <c r="M32" s="103"/>
      <c r="N32" s="103"/>
      <c r="O32" s="103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96" t="s">
        <v>466</v>
      </c>
      <c r="AB32" s="95" t="s">
        <v>717</v>
      </c>
      <c r="AC32" s="148">
        <v>12</v>
      </c>
      <c r="AD32" s="150">
        <f t="shared" si="0"/>
        <v>12</v>
      </c>
    </row>
    <row r="33" spans="1:30" ht="15" customHeight="1" x14ac:dyDescent="0.2">
      <c r="A33" s="288"/>
      <c r="B33" s="322"/>
      <c r="C33" s="87">
        <v>100</v>
      </c>
      <c r="D33" s="101"/>
      <c r="E33" s="103" t="s">
        <v>35</v>
      </c>
      <c r="F33" s="103"/>
      <c r="G33" s="103"/>
      <c r="H33" s="103"/>
      <c r="I33" s="103"/>
      <c r="J33" s="103"/>
      <c r="K33" s="103" t="s">
        <v>35</v>
      </c>
      <c r="L33" s="103"/>
      <c r="M33" s="103"/>
      <c r="N33" s="103"/>
      <c r="O33" s="103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96" t="s">
        <v>467</v>
      </c>
      <c r="AB33" s="95" t="s">
        <v>717</v>
      </c>
      <c r="AC33" s="148">
        <v>13</v>
      </c>
      <c r="AD33" s="150">
        <f t="shared" si="0"/>
        <v>13</v>
      </c>
    </row>
    <row r="34" spans="1:30" ht="15" customHeight="1" x14ac:dyDescent="0.2">
      <c r="A34" s="288"/>
      <c r="B34" s="322"/>
      <c r="C34" s="87">
        <v>150</v>
      </c>
      <c r="D34" s="101"/>
      <c r="E34" s="103"/>
      <c r="F34" s="103" t="s">
        <v>35</v>
      </c>
      <c r="G34" s="103"/>
      <c r="H34" s="103"/>
      <c r="I34" s="103"/>
      <c r="J34" s="103"/>
      <c r="K34" s="103"/>
      <c r="L34" s="103" t="s">
        <v>35</v>
      </c>
      <c r="M34" s="103"/>
      <c r="N34" s="103"/>
      <c r="O34" s="103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96" t="s">
        <v>468</v>
      </c>
      <c r="AB34" s="95" t="s">
        <v>717</v>
      </c>
      <c r="AC34" s="148">
        <v>14</v>
      </c>
      <c r="AD34" s="150">
        <f t="shared" si="0"/>
        <v>14</v>
      </c>
    </row>
    <row r="35" spans="1:30" ht="15" customHeight="1" x14ac:dyDescent="0.2">
      <c r="A35" s="288"/>
      <c r="B35" s="322"/>
      <c r="C35" s="87">
        <v>200</v>
      </c>
      <c r="D35" s="101"/>
      <c r="E35" s="103"/>
      <c r="F35" s="103"/>
      <c r="G35" s="103" t="s">
        <v>35</v>
      </c>
      <c r="H35" s="103"/>
      <c r="I35" s="103"/>
      <c r="J35" s="103"/>
      <c r="K35" s="103"/>
      <c r="L35" s="103"/>
      <c r="M35" s="103" t="s">
        <v>35</v>
      </c>
      <c r="N35" s="103"/>
      <c r="O35" s="103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96" t="s">
        <v>469</v>
      </c>
      <c r="AB35" s="95" t="s">
        <v>717</v>
      </c>
      <c r="AC35" s="148">
        <v>15</v>
      </c>
      <c r="AD35" s="150">
        <f t="shared" si="0"/>
        <v>15</v>
      </c>
    </row>
    <row r="36" spans="1:30" ht="15" customHeight="1" x14ac:dyDescent="0.2">
      <c r="A36" s="288"/>
      <c r="B36" s="322"/>
      <c r="C36" s="87">
        <v>300</v>
      </c>
      <c r="D36" s="101"/>
      <c r="E36" s="103"/>
      <c r="F36" s="103"/>
      <c r="G36" s="103"/>
      <c r="H36" s="103" t="s">
        <v>35</v>
      </c>
      <c r="I36" s="103"/>
      <c r="J36" s="103"/>
      <c r="K36" s="103"/>
      <c r="L36" s="103"/>
      <c r="M36" s="103"/>
      <c r="N36" s="103" t="s">
        <v>35</v>
      </c>
      <c r="O36" s="103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96" t="s">
        <v>470</v>
      </c>
      <c r="AB36" s="95" t="s">
        <v>717</v>
      </c>
      <c r="AC36" s="148">
        <v>17</v>
      </c>
      <c r="AD36" s="150">
        <f t="shared" si="0"/>
        <v>17</v>
      </c>
    </row>
    <row r="37" spans="1:30" ht="15" customHeight="1" x14ac:dyDescent="0.2">
      <c r="A37" s="291"/>
      <c r="B37" s="318"/>
      <c r="C37" s="87">
        <v>450</v>
      </c>
      <c r="D37" s="101"/>
      <c r="E37" s="103"/>
      <c r="F37" s="103"/>
      <c r="G37" s="103"/>
      <c r="H37" s="103"/>
      <c r="I37" s="103" t="s">
        <v>35</v>
      </c>
      <c r="J37" s="103"/>
      <c r="K37" s="103"/>
      <c r="L37" s="103"/>
      <c r="M37" s="103"/>
      <c r="N37" s="103"/>
      <c r="O37" s="103" t="s">
        <v>35</v>
      </c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96" t="s">
        <v>471</v>
      </c>
      <c r="AB37" s="95" t="s">
        <v>717</v>
      </c>
      <c r="AC37" s="148">
        <v>20</v>
      </c>
      <c r="AD37" s="150">
        <f t="shared" si="0"/>
        <v>20</v>
      </c>
    </row>
    <row r="38" spans="1:30" ht="15" customHeight="1" x14ac:dyDescent="0.2">
      <c r="A38" s="287"/>
      <c r="B38" s="287" t="s">
        <v>726</v>
      </c>
      <c r="C38" s="87">
        <v>100</v>
      </c>
      <c r="D38" s="101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 t="s">
        <v>35</v>
      </c>
      <c r="Q38" s="103" t="s">
        <v>35</v>
      </c>
      <c r="R38" s="103" t="s">
        <v>35</v>
      </c>
      <c r="S38" s="104"/>
      <c r="T38" s="104"/>
      <c r="U38" s="104"/>
      <c r="V38" s="104"/>
      <c r="W38" s="104"/>
      <c r="X38" s="104"/>
      <c r="Y38" s="104"/>
      <c r="Z38" s="104"/>
      <c r="AA38" s="96" t="s">
        <v>719</v>
      </c>
      <c r="AB38" s="95" t="s">
        <v>730</v>
      </c>
      <c r="AC38" s="148">
        <v>18</v>
      </c>
      <c r="AD38" s="150">
        <f t="shared" si="0"/>
        <v>18</v>
      </c>
    </row>
    <row r="39" spans="1:30" ht="15" customHeight="1" x14ac:dyDescent="0.2">
      <c r="A39" s="288"/>
      <c r="B39" s="288"/>
      <c r="C39" s="87">
        <v>150</v>
      </c>
      <c r="D39" s="101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 t="s">
        <v>35</v>
      </c>
      <c r="Q39" s="103" t="s">
        <v>35</v>
      </c>
      <c r="R39" s="103" t="s">
        <v>35</v>
      </c>
      <c r="S39" s="104"/>
      <c r="T39" s="104"/>
      <c r="U39" s="104"/>
      <c r="V39" s="104"/>
      <c r="W39" s="104"/>
      <c r="X39" s="104"/>
      <c r="Y39" s="104"/>
      <c r="Z39" s="104"/>
      <c r="AA39" s="96" t="s">
        <v>720</v>
      </c>
      <c r="AB39" s="95" t="s">
        <v>730</v>
      </c>
      <c r="AC39" s="148">
        <v>20</v>
      </c>
      <c r="AD39" s="150">
        <f t="shared" si="0"/>
        <v>20</v>
      </c>
    </row>
    <row r="40" spans="1:30" ht="15" customHeight="1" x14ac:dyDescent="0.2">
      <c r="A40" s="288"/>
      <c r="B40" s="291"/>
      <c r="C40" s="87">
        <v>200</v>
      </c>
      <c r="D40" s="101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 t="s">
        <v>35</v>
      </c>
      <c r="Q40" s="103" t="s">
        <v>35</v>
      </c>
      <c r="R40" s="103" t="s">
        <v>35</v>
      </c>
      <c r="S40" s="104"/>
      <c r="T40" s="104"/>
      <c r="U40" s="104"/>
      <c r="V40" s="104"/>
      <c r="W40" s="104"/>
      <c r="X40" s="104"/>
      <c r="Y40" s="104"/>
      <c r="Z40" s="104"/>
      <c r="AA40" s="96" t="s">
        <v>721</v>
      </c>
      <c r="AB40" s="95" t="s">
        <v>730</v>
      </c>
      <c r="AC40" s="148">
        <v>23</v>
      </c>
      <c r="AD40" s="150">
        <f t="shared" si="0"/>
        <v>23</v>
      </c>
    </row>
    <row r="41" spans="1:30" ht="15" customHeight="1" x14ac:dyDescent="0.2">
      <c r="A41" s="288"/>
      <c r="B41" s="287" t="s">
        <v>725</v>
      </c>
      <c r="C41" s="87">
        <v>100</v>
      </c>
      <c r="D41" s="101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 t="s">
        <v>35</v>
      </c>
      <c r="Q41" s="103" t="s">
        <v>35</v>
      </c>
      <c r="R41" s="103" t="s">
        <v>35</v>
      </c>
      <c r="S41" s="104"/>
      <c r="T41" s="104"/>
      <c r="U41" s="104"/>
      <c r="V41" s="104"/>
      <c r="W41" s="104"/>
      <c r="X41" s="104"/>
      <c r="Y41" s="104"/>
      <c r="Z41" s="104"/>
      <c r="AA41" s="96" t="s">
        <v>722</v>
      </c>
      <c r="AB41" s="95" t="s">
        <v>729</v>
      </c>
      <c r="AC41" s="148">
        <v>28</v>
      </c>
      <c r="AD41" s="150">
        <f t="shared" si="0"/>
        <v>28</v>
      </c>
    </row>
    <row r="42" spans="1:30" ht="15" customHeight="1" x14ac:dyDescent="0.2">
      <c r="A42" s="288"/>
      <c r="B42" s="288"/>
      <c r="C42" s="87">
        <v>150</v>
      </c>
      <c r="D42" s="101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 t="s">
        <v>35</v>
      </c>
      <c r="Q42" s="103" t="s">
        <v>35</v>
      </c>
      <c r="R42" s="103" t="s">
        <v>35</v>
      </c>
      <c r="S42" s="104"/>
      <c r="T42" s="104"/>
      <c r="U42" s="104"/>
      <c r="V42" s="104"/>
      <c r="W42" s="104"/>
      <c r="X42" s="104"/>
      <c r="Y42" s="104"/>
      <c r="Z42" s="104"/>
      <c r="AA42" s="96" t="s">
        <v>723</v>
      </c>
      <c r="AB42" s="95" t="s">
        <v>729</v>
      </c>
      <c r="AC42" s="148">
        <v>31</v>
      </c>
      <c r="AD42" s="150">
        <f t="shared" si="0"/>
        <v>31</v>
      </c>
    </row>
    <row r="43" spans="1:30" ht="15" customHeight="1" x14ac:dyDescent="0.2">
      <c r="A43" s="291"/>
      <c r="B43" s="291"/>
      <c r="C43" s="87">
        <v>200</v>
      </c>
      <c r="D43" s="101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 t="s">
        <v>35</v>
      </c>
      <c r="Q43" s="103" t="s">
        <v>35</v>
      </c>
      <c r="R43" s="103" t="s">
        <v>35</v>
      </c>
      <c r="S43" s="104"/>
      <c r="T43" s="104"/>
      <c r="U43" s="104"/>
      <c r="V43" s="104"/>
      <c r="W43" s="104"/>
      <c r="X43" s="104"/>
      <c r="Y43" s="104"/>
      <c r="Z43" s="104"/>
      <c r="AA43" s="96" t="s">
        <v>724</v>
      </c>
      <c r="AB43" s="95" t="s">
        <v>729</v>
      </c>
      <c r="AC43" s="148">
        <v>42</v>
      </c>
      <c r="AD43" s="150">
        <f t="shared" si="0"/>
        <v>42</v>
      </c>
    </row>
    <row r="44" spans="1:30" ht="60" customHeight="1" x14ac:dyDescent="0.2">
      <c r="A44" s="94"/>
      <c r="B44" s="94" t="s">
        <v>456</v>
      </c>
      <c r="C44" s="72" t="s">
        <v>5</v>
      </c>
      <c r="D44" s="103" t="s">
        <v>35</v>
      </c>
      <c r="E44" s="103" t="s">
        <v>35</v>
      </c>
      <c r="F44" s="103" t="s">
        <v>35</v>
      </c>
      <c r="G44" s="103" t="s">
        <v>35</v>
      </c>
      <c r="H44" s="103" t="s">
        <v>35</v>
      </c>
      <c r="I44" s="103" t="s">
        <v>35</v>
      </c>
      <c r="J44" s="103" t="s">
        <v>35</v>
      </c>
      <c r="K44" s="103" t="s">
        <v>35</v>
      </c>
      <c r="L44" s="103" t="s">
        <v>35</v>
      </c>
      <c r="M44" s="103" t="s">
        <v>35</v>
      </c>
      <c r="N44" s="103" t="s">
        <v>35</v>
      </c>
      <c r="O44" s="103" t="s">
        <v>35</v>
      </c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96" t="s">
        <v>472</v>
      </c>
      <c r="AB44" s="95" t="s">
        <v>717</v>
      </c>
      <c r="AC44" s="148">
        <v>22</v>
      </c>
      <c r="AD44" s="150">
        <f t="shared" si="0"/>
        <v>22</v>
      </c>
    </row>
    <row r="45" spans="1:30" ht="14.2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12"/>
      <c r="AB45" s="12"/>
      <c r="AC45" s="12"/>
      <c r="AD45" s="5"/>
    </row>
    <row r="46" spans="1:30" ht="14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12"/>
      <c r="AB46" s="12"/>
      <c r="AC46" s="12"/>
      <c r="AD46" s="5"/>
    </row>
    <row r="47" spans="1:30" ht="15" x14ac:dyDescent="0.25">
      <c r="A47" s="102" t="s">
        <v>745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12"/>
      <c r="AB47" s="12"/>
      <c r="AC47" s="12"/>
      <c r="AD47" s="5"/>
    </row>
    <row r="48" spans="1:30" ht="14.2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12"/>
      <c r="AB48" s="12"/>
      <c r="AC48" s="12"/>
      <c r="AD48" s="5"/>
    </row>
    <row r="49" spans="1:30" ht="14.25" customHeight="1" x14ac:dyDescent="0.2">
      <c r="A49" s="97"/>
      <c r="B49" s="98"/>
      <c r="C49" s="239"/>
      <c r="D49" s="243" t="s">
        <v>424</v>
      </c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  <c r="U49" s="244"/>
      <c r="V49" s="244"/>
      <c r="W49" s="244"/>
      <c r="X49" s="244"/>
      <c r="Y49" s="244"/>
      <c r="Z49" s="163"/>
      <c r="AA49" s="261" t="s">
        <v>443</v>
      </c>
      <c r="AB49" s="264" t="s">
        <v>86</v>
      </c>
      <c r="AC49" s="264"/>
      <c r="AD49" s="267" t="s">
        <v>8</v>
      </c>
    </row>
    <row r="50" spans="1:30" ht="60" customHeight="1" x14ac:dyDescent="0.2">
      <c r="A50" s="99"/>
      <c r="B50" s="100"/>
      <c r="C50" s="239"/>
      <c r="D50" s="41" t="s">
        <v>425</v>
      </c>
      <c r="E50" s="41" t="s">
        <v>426</v>
      </c>
      <c r="F50" s="41" t="s">
        <v>427</v>
      </c>
      <c r="G50" s="41" t="s">
        <v>428</v>
      </c>
      <c r="H50" s="41" t="s">
        <v>429</v>
      </c>
      <c r="I50" s="41" t="s">
        <v>430</v>
      </c>
      <c r="J50" s="41" t="s">
        <v>431</v>
      </c>
      <c r="K50" s="41" t="s">
        <v>432</v>
      </c>
      <c r="L50" s="41" t="s">
        <v>433</v>
      </c>
      <c r="M50" s="41" t="s">
        <v>434</v>
      </c>
      <c r="N50" s="41" t="s">
        <v>435</v>
      </c>
      <c r="O50" s="41" t="s">
        <v>436</v>
      </c>
      <c r="P50" s="41" t="s">
        <v>437</v>
      </c>
      <c r="Q50" s="41" t="s">
        <v>438</v>
      </c>
      <c r="R50" s="41" t="s">
        <v>161</v>
      </c>
      <c r="S50" s="41" t="s">
        <v>187</v>
      </c>
      <c r="T50" s="41" t="s">
        <v>439</v>
      </c>
      <c r="U50" s="41" t="s">
        <v>440</v>
      </c>
      <c r="V50" s="41" t="s">
        <v>441</v>
      </c>
      <c r="W50" s="41" t="s">
        <v>442</v>
      </c>
      <c r="X50" s="41" t="s">
        <v>102</v>
      </c>
      <c r="Y50" s="41" t="s">
        <v>5</v>
      </c>
      <c r="Z50" s="162"/>
      <c r="AA50" s="263"/>
      <c r="AB50" s="266"/>
      <c r="AC50" s="266"/>
      <c r="AD50" s="269"/>
    </row>
    <row r="51" spans="1:30" ht="60" customHeight="1" x14ac:dyDescent="0.2">
      <c r="A51" s="94"/>
      <c r="B51" s="94" t="s">
        <v>445</v>
      </c>
      <c r="C51" s="87"/>
      <c r="D51" s="101"/>
      <c r="E51" s="101" t="s">
        <v>35</v>
      </c>
      <c r="F51" s="101" t="s">
        <v>35</v>
      </c>
      <c r="G51" s="101" t="s">
        <v>35</v>
      </c>
      <c r="H51" s="101" t="s">
        <v>35</v>
      </c>
      <c r="I51" s="101" t="s">
        <v>35</v>
      </c>
      <c r="J51" s="101" t="s">
        <v>35</v>
      </c>
      <c r="K51" s="101" t="s">
        <v>35</v>
      </c>
      <c r="L51" s="101" t="s">
        <v>35</v>
      </c>
      <c r="M51" s="101" t="s">
        <v>35</v>
      </c>
      <c r="N51" s="101" t="s">
        <v>35</v>
      </c>
      <c r="O51" s="101" t="s">
        <v>35</v>
      </c>
      <c r="P51" s="101" t="s">
        <v>35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96" t="s">
        <v>444</v>
      </c>
      <c r="AB51" s="95" t="s">
        <v>5</v>
      </c>
      <c r="AC51" s="148">
        <v>2</v>
      </c>
      <c r="AD51" s="150">
        <f t="shared" ref="AD51:AD56" si="1">(AC51+AC51*$AD$10)*(1-$AD$9)</f>
        <v>2</v>
      </c>
    </row>
    <row r="52" spans="1:30" ht="60" customHeight="1" x14ac:dyDescent="0.2">
      <c r="A52" s="94"/>
      <c r="B52" s="94" t="s">
        <v>446</v>
      </c>
      <c r="C52" s="87"/>
      <c r="D52" s="101"/>
      <c r="E52" s="103" t="s">
        <v>35</v>
      </c>
      <c r="F52" s="103" t="s">
        <v>35</v>
      </c>
      <c r="G52" s="103" t="s">
        <v>35</v>
      </c>
      <c r="H52" s="103" t="s">
        <v>35</v>
      </c>
      <c r="I52" s="103" t="s">
        <v>35</v>
      </c>
      <c r="J52" s="103" t="s">
        <v>35</v>
      </c>
      <c r="K52" s="103" t="s">
        <v>35</v>
      </c>
      <c r="L52" s="103" t="s">
        <v>35</v>
      </c>
      <c r="M52" s="103" t="s">
        <v>35</v>
      </c>
      <c r="N52" s="103" t="s">
        <v>35</v>
      </c>
      <c r="O52" s="103" t="s">
        <v>35</v>
      </c>
      <c r="P52" s="103" t="s">
        <v>35</v>
      </c>
      <c r="Q52" s="101" t="s">
        <v>35</v>
      </c>
      <c r="R52" s="101" t="s">
        <v>35</v>
      </c>
      <c r="S52" s="101" t="s">
        <v>35</v>
      </c>
      <c r="T52" s="101" t="s">
        <v>35</v>
      </c>
      <c r="U52" s="101" t="s">
        <v>35</v>
      </c>
      <c r="V52" s="101"/>
      <c r="W52" s="101"/>
      <c r="X52" s="101"/>
      <c r="Y52" s="101"/>
      <c r="Z52" s="101"/>
      <c r="AA52" s="96" t="s">
        <v>451</v>
      </c>
      <c r="AB52" s="95" t="s">
        <v>5</v>
      </c>
      <c r="AC52" s="148">
        <v>5</v>
      </c>
      <c r="AD52" s="150">
        <f t="shared" si="1"/>
        <v>5</v>
      </c>
    </row>
    <row r="53" spans="1:30" ht="60" customHeight="1" x14ac:dyDescent="0.2">
      <c r="A53" s="94"/>
      <c r="B53" s="94" t="s">
        <v>447</v>
      </c>
      <c r="C53" s="87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 t="s">
        <v>35</v>
      </c>
      <c r="W53" s="101" t="s">
        <v>35</v>
      </c>
      <c r="X53" s="101"/>
      <c r="Y53" s="101"/>
      <c r="Z53" s="101"/>
      <c r="AA53" s="96" t="s">
        <v>452</v>
      </c>
      <c r="AB53" s="95" t="s">
        <v>5</v>
      </c>
      <c r="AC53" s="148">
        <v>7</v>
      </c>
      <c r="AD53" s="150">
        <f t="shared" si="1"/>
        <v>7</v>
      </c>
    </row>
    <row r="54" spans="1:30" ht="60" customHeight="1" x14ac:dyDescent="0.2">
      <c r="A54" s="94"/>
      <c r="B54" s="94" t="s">
        <v>448</v>
      </c>
      <c r="C54" s="87"/>
      <c r="D54" s="101" t="s">
        <v>35</v>
      </c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 t="s">
        <v>35</v>
      </c>
      <c r="R54" s="101"/>
      <c r="S54" s="101"/>
      <c r="T54" s="101"/>
      <c r="U54" s="101"/>
      <c r="V54" s="101"/>
      <c r="W54" s="101"/>
      <c r="X54" s="101"/>
      <c r="Y54" s="101"/>
      <c r="Z54" s="101"/>
      <c r="AA54" s="96" t="s">
        <v>453</v>
      </c>
      <c r="AB54" s="95" t="s">
        <v>5</v>
      </c>
      <c r="AC54" s="148">
        <v>11</v>
      </c>
      <c r="AD54" s="150">
        <f t="shared" si="1"/>
        <v>11</v>
      </c>
    </row>
    <row r="55" spans="1:30" ht="60" customHeight="1" x14ac:dyDescent="0.2">
      <c r="A55" s="94"/>
      <c r="B55" s="94" t="s">
        <v>449</v>
      </c>
      <c r="C55" s="87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3" t="s">
        <v>35</v>
      </c>
      <c r="Y55" s="103"/>
      <c r="Z55" s="103"/>
      <c r="AA55" s="96" t="s">
        <v>454</v>
      </c>
      <c r="AB55" s="95" t="s">
        <v>717</v>
      </c>
      <c r="AC55" s="148">
        <v>5</v>
      </c>
      <c r="AD55" s="150">
        <f t="shared" si="1"/>
        <v>5</v>
      </c>
    </row>
    <row r="56" spans="1:30" ht="60" customHeight="1" x14ac:dyDescent="0.2">
      <c r="A56" s="94"/>
      <c r="B56" s="94" t="s">
        <v>450</v>
      </c>
      <c r="C56" s="87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3" t="s">
        <v>35</v>
      </c>
      <c r="Y56" s="103"/>
      <c r="Z56" s="103"/>
      <c r="AA56" s="96" t="s">
        <v>455</v>
      </c>
      <c r="AB56" s="95" t="s">
        <v>717</v>
      </c>
      <c r="AC56" s="148">
        <v>5</v>
      </c>
      <c r="AD56" s="150">
        <f t="shared" si="1"/>
        <v>5</v>
      </c>
    </row>
    <row r="57" spans="1:30" ht="12.75" x14ac:dyDescent="0.2">
      <c r="A57" s="14" t="s">
        <v>526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30"/>
    </row>
    <row r="58" spans="1:30" ht="12.75" x14ac:dyDescent="0.2">
      <c r="A58" s="14" t="s">
        <v>527</v>
      </c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30"/>
    </row>
    <row r="59" spans="1:30" ht="12.75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30"/>
    </row>
    <row r="60" spans="1:30" ht="12.75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30"/>
    </row>
    <row r="61" spans="1:30" ht="15" x14ac:dyDescent="0.25">
      <c r="A61" s="102" t="s">
        <v>747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30"/>
    </row>
    <row r="62" spans="1:30" ht="12.75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30"/>
    </row>
    <row r="63" spans="1:30" ht="14.25" customHeight="1" x14ac:dyDescent="0.2">
      <c r="A63" s="97"/>
      <c r="B63" s="98"/>
      <c r="C63" s="273" t="s">
        <v>490</v>
      </c>
      <c r="D63" s="88" t="s">
        <v>424</v>
      </c>
      <c r="E63" s="89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7"/>
      <c r="Z63" s="98"/>
      <c r="AA63" s="261" t="s">
        <v>443</v>
      </c>
      <c r="AB63" s="264" t="s">
        <v>86</v>
      </c>
      <c r="AC63" s="264"/>
      <c r="AD63" s="267" t="s">
        <v>8</v>
      </c>
    </row>
    <row r="64" spans="1:30" ht="60" customHeight="1" x14ac:dyDescent="0.2">
      <c r="A64" s="99"/>
      <c r="B64" s="100"/>
      <c r="C64" s="275"/>
      <c r="D64" s="41" t="s">
        <v>102</v>
      </c>
      <c r="E64" s="41" t="s">
        <v>442</v>
      </c>
      <c r="F64" s="41" t="s">
        <v>5</v>
      </c>
      <c r="G64" s="41" t="s">
        <v>5</v>
      </c>
      <c r="H64" s="41" t="s">
        <v>5</v>
      </c>
      <c r="I64" s="41" t="s">
        <v>5</v>
      </c>
      <c r="J64" s="41" t="s">
        <v>5</v>
      </c>
      <c r="K64" s="41" t="s">
        <v>5</v>
      </c>
      <c r="L64" s="41" t="s">
        <v>5</v>
      </c>
      <c r="M64" s="41" t="s">
        <v>5</v>
      </c>
      <c r="N64" s="41" t="s">
        <v>5</v>
      </c>
      <c r="O64" s="41" t="s">
        <v>5</v>
      </c>
      <c r="P64" s="41" t="s">
        <v>5</v>
      </c>
      <c r="Q64" s="41" t="s">
        <v>5</v>
      </c>
      <c r="R64" s="41" t="s">
        <v>5</v>
      </c>
      <c r="S64" s="41" t="s">
        <v>5</v>
      </c>
      <c r="T64" s="41" t="s">
        <v>5</v>
      </c>
      <c r="U64" s="41" t="s">
        <v>5</v>
      </c>
      <c r="V64" s="41" t="s">
        <v>5</v>
      </c>
      <c r="W64" s="41" t="s">
        <v>5</v>
      </c>
      <c r="X64" s="41" t="s">
        <v>5</v>
      </c>
      <c r="Y64" s="41" t="s">
        <v>5</v>
      </c>
      <c r="Z64" s="162"/>
      <c r="AA64" s="263"/>
      <c r="AB64" s="266"/>
      <c r="AC64" s="266"/>
      <c r="AD64" s="269"/>
    </row>
    <row r="65" spans="1:30" ht="60" customHeight="1" x14ac:dyDescent="0.2">
      <c r="A65" s="94"/>
      <c r="B65" s="94" t="s">
        <v>496</v>
      </c>
      <c r="C65" s="72">
        <v>40</v>
      </c>
      <c r="D65" s="103" t="s">
        <v>35</v>
      </c>
      <c r="E65" s="103" t="s">
        <v>35</v>
      </c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96" t="s">
        <v>491</v>
      </c>
      <c r="AB65" s="95" t="s">
        <v>717</v>
      </c>
      <c r="AC65" s="148">
        <v>7</v>
      </c>
      <c r="AD65" s="150">
        <f>(AC65+AC65*$AD$10)*(1-$AD$9)</f>
        <v>7</v>
      </c>
    </row>
    <row r="66" spans="1:30" ht="60" customHeight="1" x14ac:dyDescent="0.2">
      <c r="A66" s="94"/>
      <c r="B66" s="94" t="s">
        <v>496</v>
      </c>
      <c r="C66" s="72">
        <v>100</v>
      </c>
      <c r="D66" s="103" t="s">
        <v>35</v>
      </c>
      <c r="E66" s="103" t="s">
        <v>35</v>
      </c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96" t="s">
        <v>492</v>
      </c>
      <c r="AB66" s="95" t="s">
        <v>717</v>
      </c>
      <c r="AC66" s="148">
        <v>9</v>
      </c>
      <c r="AD66" s="150">
        <f>(AC66+AC66*$AD$10)*(1-$AD$9)</f>
        <v>9</v>
      </c>
    </row>
    <row r="67" spans="1:30" ht="60" customHeight="1" x14ac:dyDescent="0.2">
      <c r="A67" s="94"/>
      <c r="B67" s="94" t="s">
        <v>498</v>
      </c>
      <c r="C67" s="72">
        <v>100</v>
      </c>
      <c r="D67" s="103" t="s">
        <v>35</v>
      </c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96" t="s">
        <v>493</v>
      </c>
      <c r="AB67" s="95" t="s">
        <v>717</v>
      </c>
      <c r="AC67" s="148">
        <v>1</v>
      </c>
      <c r="AD67" s="150">
        <f>(AC67+AC67*$AD$10)*(1-$AD$9)</f>
        <v>1</v>
      </c>
    </row>
    <row r="68" spans="1:30" ht="60" customHeight="1" x14ac:dyDescent="0.2">
      <c r="A68" s="94"/>
      <c r="B68" s="94" t="s">
        <v>497</v>
      </c>
      <c r="C68" s="72">
        <v>2000</v>
      </c>
      <c r="D68" s="101" t="s">
        <v>35</v>
      </c>
      <c r="E68" s="101" t="s">
        <v>35</v>
      </c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96" t="s">
        <v>494</v>
      </c>
      <c r="AB68" s="95" t="s">
        <v>717</v>
      </c>
      <c r="AC68" s="148">
        <v>5</v>
      </c>
      <c r="AD68" s="150">
        <f>(AC68+AC68*$AD$10)*(1-$AD$9)</f>
        <v>5</v>
      </c>
    </row>
    <row r="69" spans="1:30" ht="60" customHeight="1" x14ac:dyDescent="0.2">
      <c r="A69" s="94"/>
      <c r="B69" s="105" t="s">
        <v>499</v>
      </c>
      <c r="C69" s="72">
        <v>2000</v>
      </c>
      <c r="D69" s="101" t="s">
        <v>35</v>
      </c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96" t="s">
        <v>495</v>
      </c>
      <c r="AB69" s="95" t="s">
        <v>717</v>
      </c>
      <c r="AC69" s="148">
        <v>3</v>
      </c>
      <c r="AD69" s="150">
        <f>(AC69+AC69*$AD$10)*(1-$AD$9)</f>
        <v>3</v>
      </c>
    </row>
    <row r="70" spans="1:30" ht="12.75" x14ac:dyDescent="0.2">
      <c r="A70" s="14" t="s">
        <v>526</v>
      </c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30"/>
    </row>
    <row r="71" spans="1:30" ht="12.75" x14ac:dyDescent="0.2">
      <c r="A71" s="14" t="s">
        <v>527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30"/>
    </row>
    <row r="72" spans="1:30" ht="12.75" x14ac:dyDescent="0.2">
      <c r="A72" s="14" t="s">
        <v>528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30"/>
    </row>
    <row r="73" spans="1:30" ht="12.75" x14ac:dyDescent="0.2">
      <c r="A73" s="14" t="s">
        <v>529</v>
      </c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30"/>
    </row>
    <row r="74" spans="1:30" ht="12.75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30"/>
    </row>
    <row r="75" spans="1:30" ht="12.75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30"/>
    </row>
    <row r="76" spans="1:30" ht="15" x14ac:dyDescent="0.25">
      <c r="A76" s="102" t="s">
        <v>746</v>
      </c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30"/>
    </row>
    <row r="77" spans="1:30" ht="12.75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30"/>
    </row>
    <row r="78" spans="1:30" ht="12.75" customHeight="1" x14ac:dyDescent="0.2">
      <c r="A78" s="97"/>
      <c r="B78" s="98"/>
      <c r="C78" s="273" t="s">
        <v>473</v>
      </c>
      <c r="D78" s="88" t="s">
        <v>424</v>
      </c>
      <c r="E78" s="89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7"/>
      <c r="Z78" s="98"/>
      <c r="AA78" s="261" t="s">
        <v>443</v>
      </c>
      <c r="AB78" s="264" t="s">
        <v>86</v>
      </c>
      <c r="AC78" s="264"/>
      <c r="AD78" s="267" t="s">
        <v>8</v>
      </c>
    </row>
    <row r="79" spans="1:30" ht="51" x14ac:dyDescent="0.2">
      <c r="A79" s="99"/>
      <c r="B79" s="100"/>
      <c r="C79" s="275"/>
      <c r="D79" s="41" t="s">
        <v>505</v>
      </c>
      <c r="E79" s="41" t="s">
        <v>506</v>
      </c>
      <c r="F79" s="41" t="s">
        <v>5</v>
      </c>
      <c r="G79" s="41" t="s">
        <v>5</v>
      </c>
      <c r="H79" s="41" t="s">
        <v>5</v>
      </c>
      <c r="I79" s="41" t="s">
        <v>5</v>
      </c>
      <c r="J79" s="41" t="s">
        <v>5</v>
      </c>
      <c r="K79" s="41" t="s">
        <v>5</v>
      </c>
      <c r="L79" s="41" t="s">
        <v>5</v>
      </c>
      <c r="M79" s="41" t="s">
        <v>5</v>
      </c>
      <c r="N79" s="41" t="s">
        <v>5</v>
      </c>
      <c r="O79" s="41" t="s">
        <v>5</v>
      </c>
      <c r="P79" s="41" t="s">
        <v>5</v>
      </c>
      <c r="Q79" s="41" t="s">
        <v>5</v>
      </c>
      <c r="R79" s="41" t="s">
        <v>5</v>
      </c>
      <c r="S79" s="41" t="s">
        <v>5</v>
      </c>
      <c r="T79" s="41" t="s">
        <v>5</v>
      </c>
      <c r="U79" s="41" t="s">
        <v>5</v>
      </c>
      <c r="V79" s="41" t="s">
        <v>5</v>
      </c>
      <c r="W79" s="41" t="s">
        <v>5</v>
      </c>
      <c r="X79" s="41" t="s">
        <v>5</v>
      </c>
      <c r="Y79" s="41" t="s">
        <v>5</v>
      </c>
      <c r="Z79" s="162"/>
      <c r="AA79" s="263"/>
      <c r="AB79" s="266"/>
      <c r="AC79" s="266"/>
      <c r="AD79" s="269"/>
    </row>
    <row r="80" spans="1:30" ht="60" customHeight="1" x14ac:dyDescent="0.2">
      <c r="A80" s="94"/>
      <c r="B80" s="94" t="s">
        <v>507</v>
      </c>
      <c r="C80" s="72" t="s">
        <v>5</v>
      </c>
      <c r="D80" s="103"/>
      <c r="E80" s="103" t="s">
        <v>35</v>
      </c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96" t="s">
        <v>500</v>
      </c>
      <c r="AB80" s="95" t="s">
        <v>717</v>
      </c>
      <c r="AC80" s="148">
        <v>13</v>
      </c>
      <c r="AD80" s="150">
        <f>(AC80+AC80*$AD$10)*(1-$AD$9)</f>
        <v>13</v>
      </c>
    </row>
    <row r="81" spans="1:30" ht="30" customHeight="1" x14ac:dyDescent="0.2">
      <c r="A81" s="287"/>
      <c r="B81" s="317" t="s">
        <v>509</v>
      </c>
      <c r="C81" s="72">
        <v>6</v>
      </c>
      <c r="D81" s="103" t="s">
        <v>35</v>
      </c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96" t="s">
        <v>501</v>
      </c>
      <c r="AB81" s="95" t="s">
        <v>717</v>
      </c>
      <c r="AC81" s="148">
        <v>79</v>
      </c>
      <c r="AD81" s="150">
        <f>(AC81+AC81*$AD$10)*(1-$AD$9)</f>
        <v>79</v>
      </c>
    </row>
    <row r="82" spans="1:30" ht="30" customHeight="1" x14ac:dyDescent="0.2">
      <c r="A82" s="291"/>
      <c r="B82" s="318"/>
      <c r="C82" s="72">
        <v>8</v>
      </c>
      <c r="D82" s="103" t="s">
        <v>35</v>
      </c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96" t="s">
        <v>502</v>
      </c>
      <c r="AB82" s="95" t="s">
        <v>717</v>
      </c>
      <c r="AC82" s="148">
        <v>94</v>
      </c>
      <c r="AD82" s="150">
        <f>(AC82+AC82*$AD$10)*(1-$AD$9)</f>
        <v>94</v>
      </c>
    </row>
    <row r="83" spans="1:30" ht="30" customHeight="1" x14ac:dyDescent="0.2">
      <c r="A83" s="287"/>
      <c r="B83" s="317" t="s">
        <v>508</v>
      </c>
      <c r="C83" s="72">
        <v>6</v>
      </c>
      <c r="D83" s="103" t="s">
        <v>35</v>
      </c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96" t="s">
        <v>503</v>
      </c>
      <c r="AB83" s="95" t="s">
        <v>717</v>
      </c>
      <c r="AC83" s="148">
        <v>38</v>
      </c>
      <c r="AD83" s="150">
        <f>(AC83+AC83*$AD$10)*(1-$AD$9)</f>
        <v>38</v>
      </c>
    </row>
    <row r="84" spans="1:30" ht="30" customHeight="1" x14ac:dyDescent="0.2">
      <c r="A84" s="291"/>
      <c r="B84" s="318"/>
      <c r="C84" s="72">
        <v>8</v>
      </c>
      <c r="D84" s="103" t="s">
        <v>35</v>
      </c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96" t="s">
        <v>504</v>
      </c>
      <c r="AB84" s="95" t="s">
        <v>717</v>
      </c>
      <c r="AC84" s="148">
        <v>39</v>
      </c>
      <c r="AD84" s="150">
        <f>(AC84+AC84*$AD$10)*(1-$AD$9)</f>
        <v>39</v>
      </c>
    </row>
    <row r="85" spans="1:30" ht="12.75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30"/>
    </row>
    <row r="86" spans="1:30" ht="12.75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30"/>
    </row>
    <row r="87" spans="1:30" ht="15" x14ac:dyDescent="0.25">
      <c r="A87" s="102" t="s">
        <v>748</v>
      </c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30"/>
    </row>
    <row r="88" spans="1:30" ht="12.75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30"/>
    </row>
    <row r="89" spans="1:30" ht="12.75" customHeight="1" x14ac:dyDescent="0.2">
      <c r="A89" s="97"/>
      <c r="B89" s="98"/>
      <c r="C89" s="273"/>
      <c r="D89" s="88" t="s">
        <v>424</v>
      </c>
      <c r="E89" s="89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7"/>
      <c r="Z89" s="98"/>
      <c r="AA89" s="261" t="s">
        <v>443</v>
      </c>
      <c r="AB89" s="264" t="s">
        <v>86</v>
      </c>
      <c r="AC89" s="264"/>
      <c r="AD89" s="267" t="s">
        <v>8</v>
      </c>
    </row>
    <row r="90" spans="1:30" ht="47.25" x14ac:dyDescent="0.2">
      <c r="A90" s="99"/>
      <c r="B90" s="100"/>
      <c r="C90" s="275"/>
      <c r="D90" s="41" t="s">
        <v>511</v>
      </c>
      <c r="E90" s="41" t="s">
        <v>512</v>
      </c>
      <c r="F90" s="41" t="s">
        <v>5</v>
      </c>
      <c r="G90" s="41" t="s">
        <v>5</v>
      </c>
      <c r="H90" s="41" t="s">
        <v>5</v>
      </c>
      <c r="I90" s="41" t="s">
        <v>5</v>
      </c>
      <c r="J90" s="41" t="s">
        <v>5</v>
      </c>
      <c r="K90" s="41" t="s">
        <v>5</v>
      </c>
      <c r="L90" s="41" t="s">
        <v>5</v>
      </c>
      <c r="M90" s="41" t="s">
        <v>5</v>
      </c>
      <c r="N90" s="41" t="s">
        <v>5</v>
      </c>
      <c r="O90" s="41" t="s">
        <v>5</v>
      </c>
      <c r="P90" s="41" t="s">
        <v>5</v>
      </c>
      <c r="Q90" s="41" t="s">
        <v>5</v>
      </c>
      <c r="R90" s="41" t="s">
        <v>5</v>
      </c>
      <c r="S90" s="41" t="s">
        <v>5</v>
      </c>
      <c r="T90" s="41" t="s">
        <v>5</v>
      </c>
      <c r="U90" s="41" t="s">
        <v>5</v>
      </c>
      <c r="V90" s="41" t="s">
        <v>5</v>
      </c>
      <c r="W90" s="41" t="s">
        <v>5</v>
      </c>
      <c r="X90" s="41" t="s">
        <v>5</v>
      </c>
      <c r="Y90" s="41" t="s">
        <v>5</v>
      </c>
      <c r="Z90" s="162"/>
      <c r="AA90" s="263"/>
      <c r="AB90" s="266"/>
      <c r="AC90" s="266"/>
      <c r="AD90" s="269"/>
    </row>
    <row r="91" spans="1:30" ht="60" customHeight="1" x14ac:dyDescent="0.2">
      <c r="A91" s="94"/>
      <c r="B91" s="94" t="s">
        <v>510</v>
      </c>
      <c r="C91" s="72"/>
      <c r="D91" s="103" t="s">
        <v>35</v>
      </c>
      <c r="E91" s="103" t="s">
        <v>35</v>
      </c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96" t="s">
        <v>513</v>
      </c>
      <c r="AB91" s="95" t="s">
        <v>717</v>
      </c>
      <c r="AC91" s="148">
        <v>7</v>
      </c>
      <c r="AD91" s="150">
        <f>(AC91+AC91*$AD$10)*(1-$AD$9)</f>
        <v>7</v>
      </c>
    </row>
    <row r="92" spans="1:30" ht="12.75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30"/>
    </row>
    <row r="93" spans="1:30" ht="12.75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30"/>
    </row>
    <row r="94" spans="1:30" ht="15" x14ac:dyDescent="0.25">
      <c r="A94" s="102" t="s">
        <v>749</v>
      </c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30"/>
    </row>
    <row r="95" spans="1:30" ht="12.75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30"/>
    </row>
    <row r="96" spans="1:30" ht="12.75" customHeight="1" x14ac:dyDescent="0.2">
      <c r="A96" s="97"/>
      <c r="B96" s="98"/>
      <c r="C96" s="273" t="s">
        <v>514</v>
      </c>
      <c r="D96" s="88" t="s">
        <v>424</v>
      </c>
      <c r="E96" s="89"/>
      <c r="F96" s="89"/>
      <c r="G96" s="89"/>
      <c r="H96" s="89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7"/>
      <c r="Z96" s="98"/>
      <c r="AA96" s="261" t="s">
        <v>443</v>
      </c>
      <c r="AB96" s="264" t="s">
        <v>86</v>
      </c>
      <c r="AC96" s="264"/>
      <c r="AD96" s="267" t="s">
        <v>8</v>
      </c>
    </row>
    <row r="97" spans="1:30" ht="78" x14ac:dyDescent="0.2">
      <c r="A97" s="99"/>
      <c r="B97" s="100"/>
      <c r="C97" s="275"/>
      <c r="D97" s="41" t="s">
        <v>522</v>
      </c>
      <c r="E97" s="41" t="s">
        <v>523</v>
      </c>
      <c r="F97" s="41" t="s">
        <v>524</v>
      </c>
      <c r="G97" s="41" t="s">
        <v>525</v>
      </c>
      <c r="H97" s="41" t="s">
        <v>188</v>
      </c>
      <c r="I97" s="41" t="s">
        <v>615</v>
      </c>
      <c r="J97" s="41" t="s">
        <v>616</v>
      </c>
      <c r="K97" s="41" t="s">
        <v>617</v>
      </c>
      <c r="L97" s="41" t="s">
        <v>5</v>
      </c>
      <c r="M97" s="41" t="s">
        <v>5</v>
      </c>
      <c r="N97" s="41" t="s">
        <v>5</v>
      </c>
      <c r="O97" s="41" t="s">
        <v>5</v>
      </c>
      <c r="P97" s="41" t="s">
        <v>5</v>
      </c>
      <c r="Q97" s="41" t="s">
        <v>5</v>
      </c>
      <c r="R97" s="41" t="s">
        <v>5</v>
      </c>
      <c r="S97" s="41" t="s">
        <v>5</v>
      </c>
      <c r="T97" s="41" t="s">
        <v>5</v>
      </c>
      <c r="U97" s="41" t="s">
        <v>5</v>
      </c>
      <c r="V97" s="41" t="s">
        <v>5</v>
      </c>
      <c r="W97" s="41" t="s">
        <v>5</v>
      </c>
      <c r="X97" s="41" t="s">
        <v>5</v>
      </c>
      <c r="Y97" s="41" t="s">
        <v>5</v>
      </c>
      <c r="Z97" s="162"/>
      <c r="AA97" s="263"/>
      <c r="AB97" s="266"/>
      <c r="AC97" s="266"/>
      <c r="AD97" s="269"/>
    </row>
    <row r="98" spans="1:30" ht="60" customHeight="1" x14ac:dyDescent="0.2">
      <c r="A98" s="94"/>
      <c r="B98" s="94" t="s">
        <v>515</v>
      </c>
      <c r="C98" s="72" t="s">
        <v>517</v>
      </c>
      <c r="D98" s="101" t="s">
        <v>35</v>
      </c>
      <c r="E98" s="101" t="s">
        <v>35</v>
      </c>
      <c r="F98" s="101" t="s">
        <v>35</v>
      </c>
      <c r="G98" s="103"/>
      <c r="H98" s="103"/>
      <c r="I98" s="103" t="s">
        <v>35</v>
      </c>
      <c r="J98" s="103" t="s">
        <v>35</v>
      </c>
      <c r="K98" s="103" t="s">
        <v>35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96" t="s">
        <v>519</v>
      </c>
      <c r="AB98" s="95" t="s">
        <v>5</v>
      </c>
      <c r="AC98" s="148">
        <v>3</v>
      </c>
      <c r="AD98" s="150">
        <f>(AC98+AC98*$AD$10)*(1-$AD$9)</f>
        <v>3</v>
      </c>
    </row>
    <row r="99" spans="1:30" ht="60" customHeight="1" x14ac:dyDescent="0.2">
      <c r="A99" s="94"/>
      <c r="B99" s="94" t="s">
        <v>515</v>
      </c>
      <c r="C99" s="72" t="s">
        <v>518</v>
      </c>
      <c r="D99" s="103" t="s">
        <v>35</v>
      </c>
      <c r="E99" s="103" t="s">
        <v>35</v>
      </c>
      <c r="F99" s="103" t="s">
        <v>35</v>
      </c>
      <c r="G99" s="103"/>
      <c r="H99" s="103"/>
      <c r="I99" s="103" t="s">
        <v>35</v>
      </c>
      <c r="J99" s="103" t="s">
        <v>35</v>
      </c>
      <c r="K99" s="103" t="s">
        <v>35</v>
      </c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96" t="s">
        <v>520</v>
      </c>
      <c r="AB99" s="95" t="s">
        <v>5</v>
      </c>
      <c r="AC99" s="148">
        <v>6</v>
      </c>
      <c r="AD99" s="150">
        <f>(AC99+AC99*$AD$10)*(1-$AD$9)</f>
        <v>6</v>
      </c>
    </row>
    <row r="100" spans="1:30" ht="60" customHeight="1" x14ac:dyDescent="0.2">
      <c r="A100" s="94"/>
      <c r="B100" s="94" t="s">
        <v>516</v>
      </c>
      <c r="C100" s="72" t="s">
        <v>5</v>
      </c>
      <c r="D100" s="103" t="s">
        <v>35</v>
      </c>
      <c r="E100" s="103" t="s">
        <v>35</v>
      </c>
      <c r="F100" s="103" t="s">
        <v>35</v>
      </c>
      <c r="G100" s="103" t="s">
        <v>35</v>
      </c>
      <c r="H100" s="103" t="s">
        <v>35</v>
      </c>
      <c r="I100" s="103" t="s">
        <v>35</v>
      </c>
      <c r="J100" s="103" t="s">
        <v>35</v>
      </c>
      <c r="K100" s="103" t="s">
        <v>35</v>
      </c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96" t="s">
        <v>521</v>
      </c>
      <c r="AB100" s="95" t="s">
        <v>717</v>
      </c>
      <c r="AC100" s="148">
        <v>2</v>
      </c>
      <c r="AD100" s="150">
        <f>(AC100+AC100*$AD$10)*(1-$AD$9)</f>
        <v>2</v>
      </c>
    </row>
    <row r="101" spans="1:30" ht="12.75" x14ac:dyDescent="0.2">
      <c r="A101" s="14" t="s">
        <v>526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30"/>
    </row>
    <row r="102" spans="1:30" ht="12.75" x14ac:dyDescent="0.2">
      <c r="A102" s="14" t="s">
        <v>527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30"/>
    </row>
    <row r="103" spans="1:30" ht="12.75" x14ac:dyDescent="0.2">
      <c r="A103" s="14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30"/>
    </row>
    <row r="104" spans="1:30" ht="12.75" x14ac:dyDescent="0.2">
      <c r="A104" s="14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30"/>
    </row>
    <row r="105" spans="1:30" ht="12.75" x14ac:dyDescent="0.2">
      <c r="A105" s="236" t="s">
        <v>10</v>
      </c>
      <c r="B105" s="236"/>
      <c r="C105" s="236"/>
      <c r="D105" s="236"/>
      <c r="E105" s="236"/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236"/>
      <c r="V105" s="236"/>
      <c r="W105" s="236"/>
      <c r="X105" s="236"/>
      <c r="Y105" s="236"/>
      <c r="Z105" s="236"/>
      <c r="AA105" s="236"/>
      <c r="AB105" s="236"/>
      <c r="AC105" s="236"/>
      <c r="AD105" s="2"/>
    </row>
    <row r="106" spans="1:30" ht="12.75" x14ac:dyDescent="0.2">
      <c r="A106" s="236" t="s">
        <v>4</v>
      </c>
      <c r="B106" s="236"/>
      <c r="C106" s="236"/>
      <c r="D106" s="236"/>
      <c r="E106" s="236"/>
      <c r="F106" s="236"/>
      <c r="G106" s="236"/>
      <c r="H106" s="236"/>
      <c r="I106" s="236"/>
      <c r="J106" s="236"/>
      <c r="K106" s="236"/>
      <c r="L106" s="236"/>
      <c r="M106" s="236"/>
      <c r="N106" s="236"/>
      <c r="O106" s="236"/>
      <c r="P106" s="236"/>
      <c r="Q106" s="236"/>
      <c r="R106" s="236"/>
      <c r="S106" s="236"/>
      <c r="T106" s="236"/>
      <c r="U106" s="236"/>
      <c r="V106" s="236"/>
      <c r="W106" s="236"/>
      <c r="X106" s="236"/>
      <c r="Y106" s="236"/>
      <c r="Z106" s="236"/>
      <c r="AA106" s="236"/>
      <c r="AB106" s="236"/>
      <c r="AC106" s="236"/>
      <c r="AD106" s="2"/>
    </row>
  </sheetData>
  <sheetProtection selectLockedCells="1" selectUnlockedCells="1"/>
  <mergeCells count="52">
    <mergeCell ref="B38:B40"/>
    <mergeCell ref="B41:B43"/>
    <mergeCell ref="C13:C14"/>
    <mergeCell ref="D49:Y49"/>
    <mergeCell ref="A38:A43"/>
    <mergeCell ref="AA49:AA50"/>
    <mergeCell ref="AB49:AB50"/>
    <mergeCell ref="AC49:AC50"/>
    <mergeCell ref="C24:C25"/>
    <mergeCell ref="AA24:AA25"/>
    <mergeCell ref="AB24:AB25"/>
    <mergeCell ref="AC24:AC25"/>
    <mergeCell ref="A105:AC105"/>
    <mergeCell ref="A106:AC106"/>
    <mergeCell ref="AD49:AD50"/>
    <mergeCell ref="AD24:AD25"/>
    <mergeCell ref="A26:A31"/>
    <mergeCell ref="B26:B31"/>
    <mergeCell ref="A32:A37"/>
    <mergeCell ref="B32:B37"/>
    <mergeCell ref="D24:O24"/>
    <mergeCell ref="P24:Y24"/>
    <mergeCell ref="C96:C97"/>
    <mergeCell ref="AA96:AA97"/>
    <mergeCell ref="AB96:AB97"/>
    <mergeCell ref="AC96:AC97"/>
    <mergeCell ref="AA13:AA14"/>
    <mergeCell ref="AB13:AB14"/>
    <mergeCell ref="AC13:AC14"/>
    <mergeCell ref="C78:C79"/>
    <mergeCell ref="AA78:AA79"/>
    <mergeCell ref="AB78:AB79"/>
    <mergeCell ref="AD89:AD90"/>
    <mergeCell ref="D13:Y13"/>
    <mergeCell ref="C63:C64"/>
    <mergeCell ref="AA63:AA64"/>
    <mergeCell ref="AB63:AB64"/>
    <mergeCell ref="AC63:AC64"/>
    <mergeCell ref="AD13:AD14"/>
    <mergeCell ref="AD63:AD64"/>
    <mergeCell ref="AC78:AC79"/>
    <mergeCell ref="C49:C50"/>
    <mergeCell ref="AD96:AD97"/>
    <mergeCell ref="AD78:AD79"/>
    <mergeCell ref="A81:A82"/>
    <mergeCell ref="A83:A84"/>
    <mergeCell ref="B81:B82"/>
    <mergeCell ref="B83:B84"/>
    <mergeCell ref="C89:C90"/>
    <mergeCell ref="AA89:AA90"/>
    <mergeCell ref="AB89:AB90"/>
    <mergeCell ref="AC89:AC90"/>
  </mergeCells>
  <hyperlinks>
    <hyperlink ref="A106" location="1! Содержание.A1" display="ВЕРНУТЬСЯ К СОДЕРЖАНИЮ"/>
    <hyperlink ref="A105" location="1! Содержание.A1" display="ВЕРНУТЬСЯ К СОДЕРЖАНИЮ"/>
    <hyperlink ref="A105:AC105" location="'13. Аксессуары'!A1" display="ВЕРНУТЬСЯ НА НАЧАЛО СТРАНИЦЫ"/>
    <hyperlink ref="A106:AC106" location="'1. Содержание'!A1" display="ВЕРНУТЬСЯ К СОДЕРЖАНИЮ"/>
    <hyperlink ref="AB15" r:id="rId1"/>
    <hyperlink ref="A8" r:id="rId2"/>
    <hyperlink ref="AB16" r:id="rId3"/>
    <hyperlink ref="AB17" r:id="rId4"/>
    <hyperlink ref="AB26" r:id="rId5"/>
    <hyperlink ref="AB27" r:id="rId6"/>
    <hyperlink ref="AB28" r:id="rId7"/>
    <hyperlink ref="AB29" r:id="rId8"/>
    <hyperlink ref="AB30" r:id="rId9"/>
    <hyperlink ref="AB31" r:id="rId10"/>
    <hyperlink ref="AB32" r:id="rId11"/>
    <hyperlink ref="AB33" r:id="rId12"/>
    <hyperlink ref="AB34" r:id="rId13"/>
    <hyperlink ref="AB35" r:id="rId14"/>
    <hyperlink ref="AB36" r:id="rId15"/>
    <hyperlink ref="AB37" r:id="rId16"/>
    <hyperlink ref="AB44" r:id="rId17"/>
    <hyperlink ref="AB55" r:id="rId18"/>
    <hyperlink ref="AB56" r:id="rId19"/>
    <hyperlink ref="AB65" r:id="rId20"/>
    <hyperlink ref="AB66" r:id="rId21"/>
    <hyperlink ref="AB67" r:id="rId22"/>
    <hyperlink ref="AB68" r:id="rId23"/>
    <hyperlink ref="AB69" r:id="rId24"/>
    <hyperlink ref="AB80" r:id="rId25"/>
    <hyperlink ref="AB81" r:id="rId26"/>
    <hyperlink ref="AB82" r:id="rId27"/>
    <hyperlink ref="AB83" r:id="rId28"/>
    <hyperlink ref="AB84" r:id="rId29"/>
    <hyperlink ref="AB91" r:id="rId30"/>
    <hyperlink ref="AB100" r:id="rId31"/>
    <hyperlink ref="A7" r:id="rId32"/>
    <hyperlink ref="AB41" r:id="rId33"/>
    <hyperlink ref="AB42" r:id="rId34"/>
    <hyperlink ref="AB43" r:id="rId35"/>
    <hyperlink ref="AB38" r:id="rId36"/>
    <hyperlink ref="AB39" r:id="rId37"/>
    <hyperlink ref="AB40" r:id="rId38"/>
  </hyperlinks>
  <pageMargins left="0.25" right="0.25" top="0.75" bottom="0.75" header="0.3" footer="0.3"/>
  <pageSetup scale="62" firstPageNumber="0" fitToHeight="0" orientation="portrait" horizontalDpi="300" verticalDpi="300" r:id="rId39"/>
  <headerFooter alignWithMargins="0"/>
  <drawing r:id="rId4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Q326"/>
  <sheetViews>
    <sheetView workbookViewId="0">
      <selection activeCell="B27" sqref="B27"/>
    </sheetView>
  </sheetViews>
  <sheetFormatPr defaultRowHeight="12.75" x14ac:dyDescent="0.2"/>
  <cols>
    <col min="2" max="2" width="23.28515625" customWidth="1"/>
    <col min="3" max="3" width="11.5703125" hidden="1" customWidth="1"/>
    <col min="7" max="7" width="11" customWidth="1"/>
    <col min="8" max="8" width="9.5703125" bestFit="1" customWidth="1"/>
    <col min="9" max="9" width="9.42578125" customWidth="1"/>
  </cols>
  <sheetData>
    <row r="1" spans="1:17" ht="15.75" x14ac:dyDescent="0.25">
      <c r="A1" s="152" t="s">
        <v>786</v>
      </c>
    </row>
    <row r="2" spans="1:17" x14ac:dyDescent="0.2">
      <c r="A2" s="15" t="s">
        <v>757</v>
      </c>
    </row>
    <row r="3" spans="1:17" x14ac:dyDescent="0.2">
      <c r="A3" s="31" t="s">
        <v>670</v>
      </c>
      <c r="E3" s="29"/>
      <c r="F3" s="29" t="s">
        <v>671</v>
      </c>
      <c r="G3" s="153">
        <v>0</v>
      </c>
    </row>
    <row r="4" spans="1:17" x14ac:dyDescent="0.2">
      <c r="A4" s="31" t="s">
        <v>672</v>
      </c>
      <c r="F4" s="29" t="s">
        <v>18</v>
      </c>
      <c r="G4" s="30">
        <v>0</v>
      </c>
    </row>
    <row r="5" spans="1:17" x14ac:dyDescent="0.2">
      <c r="F5" s="154" t="s">
        <v>21</v>
      </c>
      <c r="G5" s="155">
        <v>0</v>
      </c>
    </row>
    <row r="6" spans="1:17" x14ac:dyDescent="0.2">
      <c r="F6" s="154"/>
      <c r="G6" s="155"/>
    </row>
    <row r="7" spans="1:17" x14ac:dyDescent="0.2">
      <c r="F7" s="154"/>
      <c r="G7" s="155"/>
    </row>
    <row r="8" spans="1:17" ht="25.5" x14ac:dyDescent="0.2">
      <c r="A8" s="141" t="s">
        <v>653</v>
      </c>
      <c r="B8" s="141" t="s">
        <v>652</v>
      </c>
      <c r="C8" s="149" t="s">
        <v>731</v>
      </c>
      <c r="D8" s="149" t="s">
        <v>8</v>
      </c>
      <c r="E8" s="149" t="s">
        <v>674</v>
      </c>
      <c r="F8" s="174"/>
      <c r="G8" s="171"/>
      <c r="H8" s="171"/>
      <c r="I8" s="171"/>
      <c r="J8" s="171"/>
    </row>
    <row r="9" spans="1:17" x14ac:dyDescent="0.2">
      <c r="A9" s="142">
        <v>1</v>
      </c>
      <c r="B9" s="157" t="s">
        <v>82</v>
      </c>
      <c r="C9">
        <v>30</v>
      </c>
      <c r="D9" s="143">
        <f t="shared" ref="D9:D39" si="0">(C9+C9*$G$5)*(1-$G$4)</f>
        <v>30</v>
      </c>
      <c r="E9" s="108">
        <f t="shared" ref="E9:E73" si="1">D9*$G$3</f>
        <v>0</v>
      </c>
      <c r="F9" s="173"/>
      <c r="G9" s="199"/>
      <c r="H9" s="192"/>
      <c r="I9" s="194"/>
      <c r="J9" s="193"/>
      <c r="K9" s="195"/>
      <c r="N9" s="197"/>
      <c r="Q9" s="196"/>
    </row>
    <row r="10" spans="1:17" x14ac:dyDescent="0.2">
      <c r="A10" s="142">
        <v>2</v>
      </c>
      <c r="B10" s="157" t="s">
        <v>661</v>
      </c>
      <c r="C10">
        <v>23</v>
      </c>
      <c r="D10" s="143">
        <f t="shared" si="0"/>
        <v>23</v>
      </c>
      <c r="E10" s="108">
        <f t="shared" si="1"/>
        <v>0</v>
      </c>
      <c r="F10" s="173"/>
      <c r="G10" s="156"/>
      <c r="H10" s="175"/>
      <c r="I10" s="194"/>
      <c r="J10" s="193"/>
      <c r="K10" s="195"/>
      <c r="N10" s="197"/>
      <c r="Q10" s="196"/>
    </row>
    <row r="11" spans="1:17" x14ac:dyDescent="0.2">
      <c r="A11" s="142">
        <v>3</v>
      </c>
      <c r="B11" s="157" t="s">
        <v>83</v>
      </c>
      <c r="C11">
        <v>30</v>
      </c>
      <c r="D11" s="143">
        <f t="shared" si="0"/>
        <v>30</v>
      </c>
      <c r="E11" s="108">
        <f t="shared" si="1"/>
        <v>0</v>
      </c>
      <c r="F11" s="173"/>
      <c r="G11" s="199"/>
      <c r="H11" s="175"/>
      <c r="I11" s="194"/>
      <c r="J11" s="193"/>
      <c r="K11" s="195"/>
      <c r="N11" s="197"/>
      <c r="Q11" s="196"/>
    </row>
    <row r="12" spans="1:17" x14ac:dyDescent="0.2">
      <c r="A12" s="142">
        <v>4</v>
      </c>
      <c r="B12" s="157" t="s">
        <v>662</v>
      </c>
      <c r="C12">
        <v>23</v>
      </c>
      <c r="D12" s="143">
        <f t="shared" si="0"/>
        <v>23</v>
      </c>
      <c r="E12" s="108">
        <f t="shared" si="1"/>
        <v>0</v>
      </c>
      <c r="F12" s="173"/>
      <c r="G12" s="156"/>
      <c r="H12" s="175"/>
      <c r="I12" s="194"/>
      <c r="J12" s="193"/>
      <c r="K12" s="195"/>
      <c r="N12" s="197"/>
      <c r="Q12" s="196"/>
    </row>
    <row r="13" spans="1:17" x14ac:dyDescent="0.2">
      <c r="A13" s="142">
        <v>5</v>
      </c>
      <c r="B13" s="157" t="s">
        <v>80</v>
      </c>
      <c r="C13">
        <v>30</v>
      </c>
      <c r="D13" s="143">
        <f t="shared" si="0"/>
        <v>30</v>
      </c>
      <c r="E13" s="108">
        <f t="shared" si="1"/>
        <v>0</v>
      </c>
      <c r="F13" s="173"/>
      <c r="G13" s="199"/>
      <c r="H13" s="175"/>
      <c r="I13" s="194"/>
      <c r="J13" s="193"/>
      <c r="K13" s="195"/>
      <c r="N13" s="197"/>
      <c r="Q13" s="196"/>
    </row>
    <row r="14" spans="1:17" x14ac:dyDescent="0.2">
      <c r="A14" s="142">
        <v>6</v>
      </c>
      <c r="B14" s="157" t="s">
        <v>663</v>
      </c>
      <c r="C14">
        <v>23</v>
      </c>
      <c r="D14" s="143">
        <f t="shared" si="0"/>
        <v>23</v>
      </c>
      <c r="E14" s="108">
        <f t="shared" si="1"/>
        <v>0</v>
      </c>
      <c r="F14" s="173"/>
      <c r="G14" s="156"/>
      <c r="H14" s="175"/>
      <c r="I14" s="194"/>
      <c r="J14" s="193"/>
      <c r="K14" s="195"/>
      <c r="N14" s="197"/>
      <c r="Q14" s="196"/>
    </row>
    <row r="15" spans="1:17" x14ac:dyDescent="0.2">
      <c r="A15" s="142">
        <v>7</v>
      </c>
      <c r="B15" s="157" t="s">
        <v>81</v>
      </c>
      <c r="C15">
        <v>30</v>
      </c>
      <c r="D15" s="143">
        <f t="shared" si="0"/>
        <v>30</v>
      </c>
      <c r="E15" s="108">
        <f t="shared" si="1"/>
        <v>0</v>
      </c>
      <c r="F15" s="173"/>
      <c r="G15" s="199"/>
      <c r="H15" s="175"/>
      <c r="I15" s="194"/>
      <c r="J15" s="193"/>
      <c r="K15" s="195"/>
      <c r="N15" s="197"/>
      <c r="Q15" s="196"/>
    </row>
    <row r="16" spans="1:17" x14ac:dyDescent="0.2">
      <c r="A16" s="142">
        <v>8</v>
      </c>
      <c r="B16" s="157" t="s">
        <v>664</v>
      </c>
      <c r="C16">
        <v>23</v>
      </c>
      <c r="D16" s="143">
        <f t="shared" si="0"/>
        <v>23</v>
      </c>
      <c r="E16" s="108">
        <f t="shared" si="1"/>
        <v>0</v>
      </c>
      <c r="F16" s="173"/>
      <c r="G16" s="156"/>
      <c r="H16" s="175"/>
      <c r="I16" s="194"/>
      <c r="J16" s="193"/>
      <c r="K16" s="195"/>
      <c r="N16" s="197"/>
      <c r="Q16" s="196"/>
    </row>
    <row r="17" spans="1:17" x14ac:dyDescent="0.2">
      <c r="A17" s="142">
        <v>9</v>
      </c>
      <c r="B17" s="157" t="s">
        <v>611</v>
      </c>
      <c r="C17">
        <v>86</v>
      </c>
      <c r="D17" s="143">
        <f t="shared" si="0"/>
        <v>86</v>
      </c>
      <c r="E17" s="108">
        <f t="shared" si="1"/>
        <v>0</v>
      </c>
      <c r="F17" s="173"/>
      <c r="G17" s="199"/>
      <c r="H17" s="175"/>
      <c r="I17" s="194"/>
      <c r="J17" s="193"/>
      <c r="K17" s="195"/>
      <c r="N17" s="197"/>
      <c r="Q17" s="196"/>
    </row>
    <row r="18" spans="1:17" x14ac:dyDescent="0.2">
      <c r="A18" s="142">
        <v>10</v>
      </c>
      <c r="B18" s="157" t="s">
        <v>613</v>
      </c>
      <c r="C18">
        <v>97</v>
      </c>
      <c r="D18" s="143">
        <f t="shared" si="0"/>
        <v>97</v>
      </c>
      <c r="E18" s="108">
        <f t="shared" si="1"/>
        <v>0</v>
      </c>
      <c r="F18" s="173"/>
      <c r="G18" s="199"/>
      <c r="H18" s="175"/>
      <c r="I18" s="194"/>
      <c r="J18" s="193"/>
      <c r="K18" s="195"/>
      <c r="N18" s="197"/>
      <c r="Q18" s="196"/>
    </row>
    <row r="19" spans="1:17" x14ac:dyDescent="0.2">
      <c r="A19" s="142">
        <v>11</v>
      </c>
      <c r="B19" s="157" t="s">
        <v>612</v>
      </c>
      <c r="C19">
        <v>97</v>
      </c>
      <c r="D19" s="143">
        <f t="shared" si="0"/>
        <v>97</v>
      </c>
      <c r="E19" s="108">
        <f t="shared" si="1"/>
        <v>0</v>
      </c>
      <c r="F19" s="173"/>
      <c r="G19" s="199"/>
      <c r="H19" s="175"/>
      <c r="I19" s="194"/>
      <c r="J19" s="193"/>
      <c r="K19" s="195"/>
      <c r="N19" s="197"/>
      <c r="Q19" s="196"/>
    </row>
    <row r="20" spans="1:17" x14ac:dyDescent="0.2">
      <c r="A20" s="142">
        <v>12</v>
      </c>
      <c r="B20" s="157" t="s">
        <v>614</v>
      </c>
      <c r="C20">
        <v>104</v>
      </c>
      <c r="D20" s="143">
        <f t="shared" si="0"/>
        <v>104</v>
      </c>
      <c r="E20" s="108">
        <f t="shared" si="1"/>
        <v>0</v>
      </c>
      <c r="F20" s="173"/>
      <c r="G20" s="199"/>
      <c r="H20" s="175"/>
      <c r="I20" s="194"/>
      <c r="J20" s="193"/>
      <c r="K20" s="195"/>
      <c r="N20" s="197"/>
      <c r="Q20" s="196"/>
    </row>
    <row r="21" spans="1:17" x14ac:dyDescent="0.2">
      <c r="A21" s="142">
        <v>13</v>
      </c>
      <c r="B21" s="157" t="s">
        <v>137</v>
      </c>
      <c r="C21">
        <v>16</v>
      </c>
      <c r="D21" s="143">
        <f t="shared" si="0"/>
        <v>16</v>
      </c>
      <c r="E21" s="108">
        <f t="shared" si="1"/>
        <v>0</v>
      </c>
      <c r="F21" s="173"/>
      <c r="G21" s="199"/>
      <c r="H21" s="175"/>
      <c r="I21" s="194"/>
      <c r="J21" s="193"/>
      <c r="K21" s="195"/>
      <c r="N21" s="197"/>
      <c r="Q21" s="196"/>
    </row>
    <row r="22" spans="1:17" x14ac:dyDescent="0.2">
      <c r="A22" s="142">
        <v>14</v>
      </c>
      <c r="B22" s="157" t="s">
        <v>144</v>
      </c>
      <c r="C22">
        <v>25</v>
      </c>
      <c r="D22" s="143">
        <f t="shared" si="0"/>
        <v>25</v>
      </c>
      <c r="E22" s="108">
        <f t="shared" si="1"/>
        <v>0</v>
      </c>
      <c r="F22" s="173"/>
      <c r="G22" s="199"/>
      <c r="H22" s="175"/>
      <c r="I22" s="194"/>
      <c r="J22" s="193"/>
      <c r="K22" s="195"/>
      <c r="N22" s="197"/>
      <c r="Q22" s="196"/>
    </row>
    <row r="23" spans="1:17" x14ac:dyDescent="0.2">
      <c r="A23" s="142">
        <v>15</v>
      </c>
      <c r="B23" s="157" t="s">
        <v>150</v>
      </c>
      <c r="C23">
        <v>26</v>
      </c>
      <c r="D23" s="143">
        <f t="shared" si="0"/>
        <v>26</v>
      </c>
      <c r="E23" s="108">
        <f t="shared" si="1"/>
        <v>0</v>
      </c>
      <c r="F23" s="173"/>
      <c r="G23" s="199"/>
      <c r="H23" s="175"/>
      <c r="I23" s="194"/>
      <c r="J23" s="193"/>
      <c r="K23" s="195"/>
      <c r="N23" s="197"/>
      <c r="Q23" s="196"/>
    </row>
    <row r="24" spans="1:17" x14ac:dyDescent="0.2">
      <c r="A24" s="142">
        <v>16</v>
      </c>
      <c r="B24" s="157" t="s">
        <v>138</v>
      </c>
      <c r="C24">
        <v>16</v>
      </c>
      <c r="D24" s="143">
        <f t="shared" si="0"/>
        <v>16</v>
      </c>
      <c r="E24" s="108">
        <f t="shared" si="1"/>
        <v>0</v>
      </c>
      <c r="F24" s="173"/>
      <c r="G24" s="199"/>
      <c r="H24" s="175"/>
      <c r="I24" s="194"/>
      <c r="J24" s="193"/>
      <c r="K24" s="195"/>
      <c r="N24" s="197"/>
      <c r="Q24" s="196"/>
    </row>
    <row r="25" spans="1:17" x14ac:dyDescent="0.2">
      <c r="A25" s="142">
        <v>17</v>
      </c>
      <c r="B25" s="157" t="s">
        <v>145</v>
      </c>
      <c r="C25">
        <v>25</v>
      </c>
      <c r="D25" s="143">
        <f t="shared" si="0"/>
        <v>25</v>
      </c>
      <c r="E25" s="108">
        <f t="shared" si="1"/>
        <v>0</v>
      </c>
      <c r="F25" s="173"/>
      <c r="G25" s="199"/>
      <c r="H25" s="175"/>
      <c r="I25" s="194"/>
      <c r="J25" s="193"/>
      <c r="K25" s="195"/>
      <c r="N25" s="197"/>
      <c r="Q25" s="196"/>
    </row>
    <row r="26" spans="1:17" x14ac:dyDescent="0.2">
      <c r="A26" s="142">
        <v>18</v>
      </c>
      <c r="B26" s="157" t="s">
        <v>151</v>
      </c>
      <c r="C26">
        <v>26</v>
      </c>
      <c r="D26" s="143">
        <f t="shared" si="0"/>
        <v>26</v>
      </c>
      <c r="E26" s="108">
        <f t="shared" si="1"/>
        <v>0</v>
      </c>
      <c r="F26" s="173"/>
      <c r="G26" s="199"/>
      <c r="H26" s="175"/>
      <c r="I26" s="194"/>
      <c r="J26" s="193"/>
      <c r="K26" s="195"/>
      <c r="N26" s="197"/>
      <c r="Q26" s="196"/>
    </row>
    <row r="27" spans="1:17" x14ac:dyDescent="0.2">
      <c r="A27" s="142">
        <v>19</v>
      </c>
      <c r="B27" s="157" t="s">
        <v>139</v>
      </c>
      <c r="C27">
        <v>16</v>
      </c>
      <c r="D27" s="143">
        <f t="shared" si="0"/>
        <v>16</v>
      </c>
      <c r="E27" s="108">
        <f t="shared" si="1"/>
        <v>0</v>
      </c>
      <c r="F27" s="173"/>
      <c r="G27" s="199"/>
      <c r="H27" s="175"/>
      <c r="I27" s="194"/>
      <c r="J27" s="193"/>
      <c r="K27" s="195"/>
      <c r="N27" s="197"/>
      <c r="Q27" s="196"/>
    </row>
    <row r="28" spans="1:17" x14ac:dyDescent="0.2">
      <c r="A28" s="142">
        <v>20</v>
      </c>
      <c r="B28" s="157" t="s">
        <v>146</v>
      </c>
      <c r="C28">
        <v>25</v>
      </c>
      <c r="D28" s="143">
        <f t="shared" si="0"/>
        <v>25</v>
      </c>
      <c r="E28" s="108">
        <f t="shared" si="1"/>
        <v>0</v>
      </c>
      <c r="F28" s="173"/>
      <c r="G28" s="199"/>
      <c r="H28" s="175"/>
      <c r="I28" s="194"/>
      <c r="J28" s="193"/>
      <c r="K28" s="195"/>
      <c r="N28" s="197"/>
      <c r="Q28" s="196"/>
    </row>
    <row r="29" spans="1:17" x14ac:dyDescent="0.2">
      <c r="A29" s="142">
        <v>21</v>
      </c>
      <c r="B29" s="157" t="s">
        <v>152</v>
      </c>
      <c r="C29">
        <v>26</v>
      </c>
      <c r="D29" s="143">
        <f t="shared" si="0"/>
        <v>26</v>
      </c>
      <c r="E29" s="108">
        <f t="shared" si="1"/>
        <v>0</v>
      </c>
      <c r="F29" s="173"/>
      <c r="G29" s="199"/>
      <c r="H29" s="175"/>
      <c r="I29" s="194"/>
      <c r="J29" s="193"/>
      <c r="K29" s="195"/>
      <c r="N29" s="197"/>
      <c r="Q29" s="196"/>
    </row>
    <row r="30" spans="1:17" x14ac:dyDescent="0.2">
      <c r="A30" s="142">
        <v>22</v>
      </c>
      <c r="B30" s="157" t="s">
        <v>140</v>
      </c>
      <c r="C30">
        <v>20</v>
      </c>
      <c r="D30" s="143">
        <f t="shared" si="0"/>
        <v>20</v>
      </c>
      <c r="E30" s="108">
        <f t="shared" si="1"/>
        <v>0</v>
      </c>
      <c r="F30" s="173"/>
      <c r="G30" s="199"/>
      <c r="H30" s="175"/>
      <c r="I30" s="194"/>
      <c r="J30" s="193"/>
      <c r="K30" s="195"/>
      <c r="N30" s="197"/>
      <c r="Q30" s="196"/>
    </row>
    <row r="31" spans="1:17" x14ac:dyDescent="0.2">
      <c r="A31" s="142">
        <v>23</v>
      </c>
      <c r="B31" s="157" t="s">
        <v>147</v>
      </c>
      <c r="C31">
        <v>29</v>
      </c>
      <c r="D31" s="143">
        <f t="shared" si="0"/>
        <v>29</v>
      </c>
      <c r="E31" s="108">
        <f t="shared" si="1"/>
        <v>0</v>
      </c>
      <c r="F31" s="173"/>
      <c r="G31" s="199"/>
      <c r="H31" s="175"/>
      <c r="I31" s="194"/>
      <c r="J31" s="193"/>
      <c r="K31" s="195"/>
      <c r="N31" s="197"/>
      <c r="Q31" s="196"/>
    </row>
    <row r="32" spans="1:17" x14ac:dyDescent="0.2">
      <c r="A32" s="142">
        <v>24</v>
      </c>
      <c r="B32" s="157" t="s">
        <v>153</v>
      </c>
      <c r="C32">
        <v>30</v>
      </c>
      <c r="D32" s="143">
        <f t="shared" si="0"/>
        <v>30</v>
      </c>
      <c r="E32" s="108">
        <f t="shared" si="1"/>
        <v>0</v>
      </c>
      <c r="F32" s="173"/>
      <c r="G32" s="199"/>
      <c r="H32" s="175"/>
      <c r="I32" s="194"/>
      <c r="J32" s="193"/>
      <c r="K32" s="195"/>
      <c r="N32" s="197"/>
      <c r="Q32" s="196"/>
    </row>
    <row r="33" spans="1:17" x14ac:dyDescent="0.2">
      <c r="A33" s="142">
        <v>25</v>
      </c>
      <c r="B33" s="157" t="s">
        <v>142</v>
      </c>
      <c r="C33">
        <v>13</v>
      </c>
      <c r="D33" s="143">
        <f t="shared" si="0"/>
        <v>13</v>
      </c>
      <c r="E33" s="108">
        <f t="shared" si="1"/>
        <v>0</v>
      </c>
      <c r="F33" s="173"/>
      <c r="G33" s="199"/>
      <c r="H33" s="175"/>
      <c r="I33" s="194"/>
      <c r="J33" s="193"/>
      <c r="K33" s="195"/>
      <c r="N33" s="197"/>
      <c r="Q33" s="196"/>
    </row>
    <row r="34" spans="1:17" x14ac:dyDescent="0.2">
      <c r="A34" s="142">
        <v>26</v>
      </c>
      <c r="B34" s="157" t="s">
        <v>148</v>
      </c>
      <c r="C34">
        <v>23</v>
      </c>
      <c r="D34" s="143">
        <f t="shared" si="0"/>
        <v>23</v>
      </c>
      <c r="E34" s="108">
        <f t="shared" si="1"/>
        <v>0</v>
      </c>
      <c r="F34" s="173"/>
      <c r="G34" s="199"/>
      <c r="H34" s="175"/>
      <c r="I34" s="194"/>
      <c r="J34" s="193"/>
      <c r="K34" s="195"/>
      <c r="N34" s="197"/>
      <c r="Q34" s="196"/>
    </row>
    <row r="35" spans="1:17" x14ac:dyDescent="0.2">
      <c r="A35" s="142">
        <v>27</v>
      </c>
      <c r="B35" s="157" t="s">
        <v>154</v>
      </c>
      <c r="C35">
        <v>23</v>
      </c>
      <c r="D35" s="143">
        <f t="shared" si="0"/>
        <v>23</v>
      </c>
      <c r="E35" s="108">
        <f t="shared" si="1"/>
        <v>0</v>
      </c>
      <c r="F35" s="173"/>
      <c r="G35" s="199"/>
      <c r="H35" s="175"/>
      <c r="I35" s="194"/>
      <c r="J35" s="193"/>
      <c r="K35" s="195"/>
      <c r="N35" s="197"/>
      <c r="Q35" s="196"/>
    </row>
    <row r="36" spans="1:17" x14ac:dyDescent="0.2">
      <c r="A36" s="142">
        <v>28</v>
      </c>
      <c r="B36" s="157" t="s">
        <v>143</v>
      </c>
      <c r="C36">
        <v>15</v>
      </c>
      <c r="D36" s="143">
        <f t="shared" si="0"/>
        <v>15</v>
      </c>
      <c r="E36" s="108">
        <f t="shared" si="1"/>
        <v>0</v>
      </c>
      <c r="F36" s="173"/>
      <c r="G36" s="199"/>
      <c r="H36" s="175"/>
      <c r="I36" s="194"/>
      <c r="J36" s="193"/>
      <c r="K36" s="195"/>
      <c r="N36" s="197"/>
      <c r="Q36" s="196"/>
    </row>
    <row r="37" spans="1:17" x14ac:dyDescent="0.2">
      <c r="A37" s="142">
        <v>29</v>
      </c>
      <c r="B37" s="157" t="s">
        <v>149</v>
      </c>
      <c r="C37">
        <v>24</v>
      </c>
      <c r="D37" s="143">
        <f t="shared" si="0"/>
        <v>24</v>
      </c>
      <c r="E37" s="108">
        <f t="shared" si="1"/>
        <v>0</v>
      </c>
      <c r="F37" s="173"/>
      <c r="G37" s="199"/>
      <c r="H37" s="175"/>
      <c r="I37" s="194"/>
      <c r="J37" s="193"/>
      <c r="K37" s="195"/>
      <c r="N37" s="197"/>
      <c r="Q37" s="196"/>
    </row>
    <row r="38" spans="1:17" x14ac:dyDescent="0.2">
      <c r="A38" s="142">
        <v>30</v>
      </c>
      <c r="B38" s="157" t="s">
        <v>155</v>
      </c>
      <c r="C38">
        <v>24</v>
      </c>
      <c r="D38" s="143">
        <f t="shared" si="0"/>
        <v>24</v>
      </c>
      <c r="E38" s="108">
        <f t="shared" si="1"/>
        <v>0</v>
      </c>
      <c r="F38" s="173"/>
      <c r="G38" s="199"/>
      <c r="H38" s="175"/>
      <c r="I38" s="194"/>
      <c r="J38" s="193"/>
      <c r="K38" s="195"/>
      <c r="N38" s="197"/>
      <c r="Q38" s="196"/>
    </row>
    <row r="39" spans="1:17" x14ac:dyDescent="0.2">
      <c r="A39" s="142">
        <v>31</v>
      </c>
      <c r="B39" s="157" t="s">
        <v>773</v>
      </c>
      <c r="C39">
        <v>120</v>
      </c>
      <c r="D39" s="143">
        <f t="shared" si="0"/>
        <v>120</v>
      </c>
      <c r="E39" s="108">
        <f t="shared" si="1"/>
        <v>0</v>
      </c>
      <c r="F39" s="173"/>
      <c r="G39" s="199"/>
      <c r="H39" s="175"/>
      <c r="I39" s="194"/>
      <c r="J39" s="193"/>
      <c r="K39" s="195"/>
      <c r="N39" s="197"/>
      <c r="Q39" s="196"/>
    </row>
    <row r="40" spans="1:17" x14ac:dyDescent="0.2">
      <c r="A40" s="142">
        <v>32</v>
      </c>
      <c r="B40" s="157" t="s">
        <v>673</v>
      </c>
      <c r="C40">
        <v>218</v>
      </c>
      <c r="D40" s="143">
        <f t="shared" ref="D40:D71" si="2">(C40+C40*$G$5)*(1-$G$4)</f>
        <v>218</v>
      </c>
      <c r="E40" s="108">
        <f t="shared" si="1"/>
        <v>0</v>
      </c>
      <c r="F40" s="173"/>
      <c r="G40" s="199"/>
      <c r="H40" s="175"/>
      <c r="I40" s="194"/>
      <c r="J40" s="193"/>
      <c r="K40" s="195"/>
      <c r="N40" s="197"/>
      <c r="Q40" s="196"/>
    </row>
    <row r="41" spans="1:17" x14ac:dyDescent="0.2">
      <c r="A41" s="142">
        <v>33</v>
      </c>
      <c r="B41" s="157" t="s">
        <v>253</v>
      </c>
      <c r="C41">
        <v>39</v>
      </c>
      <c r="D41" s="143">
        <f t="shared" si="2"/>
        <v>39</v>
      </c>
      <c r="E41" s="108">
        <f t="shared" si="1"/>
        <v>0</v>
      </c>
      <c r="F41" s="173"/>
      <c r="G41" s="199"/>
      <c r="H41" s="175"/>
      <c r="I41" s="194"/>
      <c r="J41" s="193"/>
      <c r="K41" s="195"/>
      <c r="N41" s="197"/>
      <c r="Q41" s="196"/>
    </row>
    <row r="42" spans="1:17" x14ac:dyDescent="0.2">
      <c r="A42" s="142">
        <v>34</v>
      </c>
      <c r="B42" s="157" t="s">
        <v>259</v>
      </c>
      <c r="C42">
        <v>39</v>
      </c>
      <c r="D42" s="143">
        <f t="shared" si="2"/>
        <v>39</v>
      </c>
      <c r="E42" s="108">
        <f t="shared" si="1"/>
        <v>0</v>
      </c>
      <c r="F42" s="173"/>
      <c r="G42" s="199"/>
      <c r="H42" s="175"/>
      <c r="I42" s="194"/>
      <c r="J42" s="193"/>
      <c r="K42" s="195"/>
      <c r="N42" s="197"/>
      <c r="Q42" s="196"/>
    </row>
    <row r="43" spans="1:17" x14ac:dyDescent="0.2">
      <c r="A43" s="142">
        <v>35</v>
      </c>
      <c r="B43" s="157" t="s">
        <v>265</v>
      </c>
      <c r="C43">
        <v>40</v>
      </c>
      <c r="D43" s="143">
        <f t="shared" si="2"/>
        <v>40</v>
      </c>
      <c r="E43" s="108">
        <f t="shared" si="1"/>
        <v>0</v>
      </c>
      <c r="F43" s="173"/>
      <c r="G43" s="199"/>
      <c r="H43" s="175"/>
      <c r="I43" s="194"/>
      <c r="J43" s="193"/>
      <c r="K43" s="195"/>
      <c r="N43" s="197"/>
      <c r="Q43" s="196"/>
    </row>
    <row r="44" spans="1:17" x14ac:dyDescent="0.2">
      <c r="A44" s="142">
        <v>36</v>
      </c>
      <c r="B44" s="157" t="s">
        <v>271</v>
      </c>
      <c r="C44">
        <v>40</v>
      </c>
      <c r="D44" s="143">
        <f t="shared" si="2"/>
        <v>40</v>
      </c>
      <c r="E44" s="108">
        <f t="shared" si="1"/>
        <v>0</v>
      </c>
      <c r="F44" s="173"/>
      <c r="G44" s="199"/>
      <c r="H44" s="175"/>
      <c r="I44" s="194"/>
      <c r="J44" s="193"/>
      <c r="K44" s="195"/>
      <c r="N44" s="197"/>
      <c r="Q44" s="196"/>
    </row>
    <row r="45" spans="1:17" x14ac:dyDescent="0.2">
      <c r="A45" s="142">
        <v>37</v>
      </c>
      <c r="B45" s="157" t="s">
        <v>277</v>
      </c>
      <c r="C45">
        <v>43</v>
      </c>
      <c r="D45" s="143">
        <f t="shared" si="2"/>
        <v>43</v>
      </c>
      <c r="E45" s="108">
        <f t="shared" si="1"/>
        <v>0</v>
      </c>
      <c r="F45" s="173"/>
      <c r="G45" s="199"/>
      <c r="H45" s="175"/>
      <c r="I45" s="194"/>
      <c r="J45" s="193"/>
      <c r="K45" s="195"/>
      <c r="N45" s="197"/>
      <c r="Q45" s="196"/>
    </row>
    <row r="46" spans="1:17" x14ac:dyDescent="0.2">
      <c r="A46" s="142">
        <v>38</v>
      </c>
      <c r="B46" s="157" t="s">
        <v>283</v>
      </c>
      <c r="C46">
        <v>46</v>
      </c>
      <c r="D46" s="143">
        <f t="shared" si="2"/>
        <v>46</v>
      </c>
      <c r="E46" s="108">
        <f t="shared" si="1"/>
        <v>0</v>
      </c>
      <c r="F46" s="173"/>
      <c r="G46" s="199"/>
      <c r="H46" s="175"/>
      <c r="I46" s="194"/>
      <c r="J46" s="193"/>
      <c r="K46" s="195"/>
      <c r="N46" s="197"/>
      <c r="Q46" s="196"/>
    </row>
    <row r="47" spans="1:17" x14ac:dyDescent="0.2">
      <c r="A47" s="142">
        <v>39</v>
      </c>
      <c r="B47" s="157" t="s">
        <v>254</v>
      </c>
      <c r="C47">
        <v>37</v>
      </c>
      <c r="D47" s="143">
        <f t="shared" si="2"/>
        <v>37</v>
      </c>
      <c r="E47" s="108">
        <f t="shared" si="1"/>
        <v>0</v>
      </c>
      <c r="F47" s="173"/>
      <c r="G47" s="199"/>
      <c r="H47" s="175"/>
      <c r="I47" s="194"/>
      <c r="J47" s="193"/>
      <c r="K47" s="195"/>
      <c r="N47" s="197"/>
      <c r="Q47" s="196"/>
    </row>
    <row r="48" spans="1:17" x14ac:dyDescent="0.2">
      <c r="A48" s="142">
        <v>40</v>
      </c>
      <c r="B48" s="157" t="s">
        <v>260</v>
      </c>
      <c r="C48">
        <v>37</v>
      </c>
      <c r="D48" s="143">
        <f t="shared" si="2"/>
        <v>37</v>
      </c>
      <c r="E48" s="108">
        <f t="shared" si="1"/>
        <v>0</v>
      </c>
      <c r="F48" s="173"/>
      <c r="G48" s="199"/>
      <c r="H48" s="175"/>
      <c r="I48" s="194"/>
      <c r="J48" s="193"/>
      <c r="K48" s="195"/>
      <c r="N48" s="197"/>
      <c r="Q48" s="196"/>
    </row>
    <row r="49" spans="1:17" x14ac:dyDescent="0.2">
      <c r="A49" s="142">
        <v>41</v>
      </c>
      <c r="B49" s="157" t="s">
        <v>266</v>
      </c>
      <c r="C49">
        <v>39</v>
      </c>
      <c r="D49" s="143">
        <f t="shared" si="2"/>
        <v>39</v>
      </c>
      <c r="E49" s="108">
        <f t="shared" si="1"/>
        <v>0</v>
      </c>
      <c r="F49" s="173"/>
      <c r="G49" s="199"/>
      <c r="H49" s="175"/>
      <c r="I49" s="194"/>
      <c r="J49" s="193"/>
      <c r="K49" s="195"/>
      <c r="N49" s="197"/>
      <c r="Q49" s="196"/>
    </row>
    <row r="50" spans="1:17" x14ac:dyDescent="0.2">
      <c r="A50" s="142">
        <v>42</v>
      </c>
      <c r="B50" s="157" t="s">
        <v>272</v>
      </c>
      <c r="C50">
        <v>39</v>
      </c>
      <c r="D50" s="143">
        <f t="shared" si="2"/>
        <v>39</v>
      </c>
      <c r="E50" s="108">
        <f t="shared" si="1"/>
        <v>0</v>
      </c>
      <c r="F50" s="173"/>
      <c r="G50" s="199"/>
      <c r="H50" s="175"/>
      <c r="I50" s="194"/>
      <c r="J50" s="193"/>
      <c r="K50" s="195"/>
      <c r="N50" s="197"/>
      <c r="Q50" s="196"/>
    </row>
    <row r="51" spans="1:17" x14ac:dyDescent="0.2">
      <c r="A51" s="142">
        <v>43</v>
      </c>
      <c r="B51" s="157" t="s">
        <v>278</v>
      </c>
      <c r="C51">
        <v>42</v>
      </c>
      <c r="D51" s="143">
        <f t="shared" si="2"/>
        <v>42</v>
      </c>
      <c r="E51" s="108">
        <f t="shared" si="1"/>
        <v>0</v>
      </c>
      <c r="F51" s="173"/>
      <c r="G51" s="199"/>
      <c r="H51" s="175"/>
      <c r="I51" s="194"/>
      <c r="J51" s="193"/>
      <c r="K51" s="195"/>
      <c r="N51" s="197"/>
      <c r="Q51" s="196"/>
    </row>
    <row r="52" spans="1:17" x14ac:dyDescent="0.2">
      <c r="A52" s="142">
        <v>44</v>
      </c>
      <c r="B52" s="157" t="s">
        <v>284</v>
      </c>
      <c r="C52">
        <v>45</v>
      </c>
      <c r="D52" s="143">
        <f t="shared" si="2"/>
        <v>45</v>
      </c>
      <c r="E52" s="108">
        <f t="shared" si="1"/>
        <v>0</v>
      </c>
      <c r="F52" s="173"/>
      <c r="G52" s="199"/>
      <c r="H52" s="175"/>
      <c r="I52" s="194"/>
      <c r="J52" s="193"/>
      <c r="K52" s="195"/>
      <c r="N52" s="197"/>
      <c r="Q52" s="196"/>
    </row>
    <row r="53" spans="1:17" x14ac:dyDescent="0.2">
      <c r="A53" s="142">
        <v>45</v>
      </c>
      <c r="B53" s="157" t="s">
        <v>255</v>
      </c>
      <c r="C53">
        <v>37</v>
      </c>
      <c r="D53" s="143">
        <f t="shared" si="2"/>
        <v>37</v>
      </c>
      <c r="E53" s="108">
        <f t="shared" si="1"/>
        <v>0</v>
      </c>
      <c r="F53" s="173"/>
      <c r="G53" s="199"/>
      <c r="H53" s="175"/>
      <c r="I53" s="194"/>
      <c r="J53" s="193"/>
      <c r="K53" s="195"/>
      <c r="N53" s="197"/>
      <c r="Q53" s="196"/>
    </row>
    <row r="54" spans="1:17" x14ac:dyDescent="0.2">
      <c r="A54" s="142">
        <v>46</v>
      </c>
      <c r="B54" s="157" t="s">
        <v>261</v>
      </c>
      <c r="C54">
        <v>37</v>
      </c>
      <c r="D54" s="143">
        <f t="shared" si="2"/>
        <v>37</v>
      </c>
      <c r="E54" s="108">
        <f t="shared" si="1"/>
        <v>0</v>
      </c>
      <c r="F54" s="173"/>
      <c r="G54" s="199"/>
      <c r="H54" s="175"/>
      <c r="I54" s="194"/>
      <c r="J54" s="193"/>
      <c r="K54" s="195"/>
      <c r="N54" s="197"/>
      <c r="Q54" s="196"/>
    </row>
    <row r="55" spans="1:17" x14ac:dyDescent="0.2">
      <c r="A55" s="142">
        <v>47</v>
      </c>
      <c r="B55" s="157" t="s">
        <v>267</v>
      </c>
      <c r="C55">
        <v>39</v>
      </c>
      <c r="D55" s="143">
        <f t="shared" si="2"/>
        <v>39</v>
      </c>
      <c r="E55" s="108">
        <f t="shared" si="1"/>
        <v>0</v>
      </c>
      <c r="F55" s="173"/>
      <c r="G55" s="199"/>
      <c r="H55" s="175"/>
      <c r="I55" s="194"/>
      <c r="J55" s="193"/>
      <c r="K55" s="195"/>
      <c r="N55" s="197"/>
      <c r="Q55" s="196"/>
    </row>
    <row r="56" spans="1:17" x14ac:dyDescent="0.2">
      <c r="A56" s="142">
        <v>48</v>
      </c>
      <c r="B56" s="157" t="s">
        <v>273</v>
      </c>
      <c r="C56">
        <v>39</v>
      </c>
      <c r="D56" s="143">
        <f t="shared" si="2"/>
        <v>39</v>
      </c>
      <c r="E56" s="108">
        <f t="shared" si="1"/>
        <v>0</v>
      </c>
      <c r="F56" s="173"/>
      <c r="G56" s="199"/>
      <c r="H56" s="175"/>
      <c r="I56" s="194"/>
      <c r="J56" s="193"/>
      <c r="K56" s="195"/>
      <c r="N56" s="197"/>
      <c r="Q56" s="196"/>
    </row>
    <row r="57" spans="1:17" x14ac:dyDescent="0.2">
      <c r="A57" s="142">
        <v>49</v>
      </c>
      <c r="B57" s="157" t="s">
        <v>279</v>
      </c>
      <c r="C57">
        <v>42</v>
      </c>
      <c r="D57" s="143">
        <f t="shared" si="2"/>
        <v>42</v>
      </c>
      <c r="E57" s="108">
        <f t="shared" si="1"/>
        <v>0</v>
      </c>
      <c r="F57" s="173"/>
      <c r="G57" s="199"/>
      <c r="H57" s="175"/>
      <c r="I57" s="194"/>
      <c r="J57" s="193"/>
      <c r="K57" s="195"/>
      <c r="N57" s="197"/>
      <c r="Q57" s="196"/>
    </row>
    <row r="58" spans="1:17" x14ac:dyDescent="0.2">
      <c r="A58" s="142">
        <v>50</v>
      </c>
      <c r="B58" s="157" t="s">
        <v>285</v>
      </c>
      <c r="C58">
        <v>45</v>
      </c>
      <c r="D58" s="143">
        <f t="shared" si="2"/>
        <v>45</v>
      </c>
      <c r="E58" s="108">
        <f t="shared" si="1"/>
        <v>0</v>
      </c>
      <c r="F58" s="173"/>
      <c r="G58" s="199"/>
      <c r="H58" s="175"/>
      <c r="I58" s="194"/>
      <c r="J58" s="193"/>
      <c r="K58" s="195"/>
      <c r="N58" s="197"/>
      <c r="Q58" s="196"/>
    </row>
    <row r="59" spans="1:17" x14ac:dyDescent="0.2">
      <c r="A59" s="142">
        <v>51</v>
      </c>
      <c r="B59" s="157" t="s">
        <v>256</v>
      </c>
      <c r="C59">
        <v>42</v>
      </c>
      <c r="D59" s="143">
        <f t="shared" si="2"/>
        <v>42</v>
      </c>
      <c r="E59" s="108">
        <f t="shared" si="1"/>
        <v>0</v>
      </c>
      <c r="F59" s="173"/>
      <c r="G59" s="199"/>
      <c r="H59" s="175"/>
      <c r="I59" s="194"/>
      <c r="J59" s="193"/>
      <c r="K59" s="195"/>
      <c r="N59" s="197"/>
      <c r="Q59" s="196"/>
    </row>
    <row r="60" spans="1:17" x14ac:dyDescent="0.2">
      <c r="A60" s="142">
        <v>52</v>
      </c>
      <c r="B60" s="157" t="s">
        <v>262</v>
      </c>
      <c r="C60">
        <v>42</v>
      </c>
      <c r="D60" s="143">
        <f t="shared" si="2"/>
        <v>42</v>
      </c>
      <c r="E60" s="108">
        <f t="shared" si="1"/>
        <v>0</v>
      </c>
      <c r="F60" s="173"/>
      <c r="G60" s="199"/>
      <c r="H60" s="175"/>
      <c r="I60" s="194"/>
      <c r="J60" s="193"/>
      <c r="K60" s="195"/>
      <c r="N60" s="197"/>
      <c r="Q60" s="196"/>
    </row>
    <row r="61" spans="1:17" x14ac:dyDescent="0.2">
      <c r="A61" s="142">
        <v>53</v>
      </c>
      <c r="B61" s="157" t="s">
        <v>268</v>
      </c>
      <c r="C61">
        <v>44</v>
      </c>
      <c r="D61" s="143">
        <f t="shared" si="2"/>
        <v>44</v>
      </c>
      <c r="E61" s="108">
        <f t="shared" si="1"/>
        <v>0</v>
      </c>
      <c r="F61" s="173"/>
      <c r="G61" s="199"/>
      <c r="H61" s="175"/>
      <c r="I61" s="194"/>
      <c r="J61" s="193"/>
      <c r="K61" s="195"/>
      <c r="N61" s="197"/>
      <c r="Q61" s="196"/>
    </row>
    <row r="62" spans="1:17" x14ac:dyDescent="0.2">
      <c r="A62" s="142">
        <v>54</v>
      </c>
      <c r="B62" s="157" t="s">
        <v>274</v>
      </c>
      <c r="C62">
        <v>44</v>
      </c>
      <c r="D62" s="143">
        <f t="shared" si="2"/>
        <v>44</v>
      </c>
      <c r="E62" s="108">
        <f t="shared" si="1"/>
        <v>0</v>
      </c>
      <c r="F62" s="173"/>
      <c r="G62" s="199"/>
      <c r="H62" s="175"/>
      <c r="I62" s="194"/>
      <c r="J62" s="193"/>
      <c r="K62" s="195"/>
      <c r="N62" s="197"/>
      <c r="Q62" s="196"/>
    </row>
    <row r="63" spans="1:17" x14ac:dyDescent="0.2">
      <c r="A63" s="142">
        <v>55</v>
      </c>
      <c r="B63" s="157" t="s">
        <v>280</v>
      </c>
      <c r="C63">
        <v>47</v>
      </c>
      <c r="D63" s="143">
        <f t="shared" si="2"/>
        <v>47</v>
      </c>
      <c r="E63" s="108">
        <f t="shared" si="1"/>
        <v>0</v>
      </c>
      <c r="F63" s="173"/>
      <c r="G63" s="199"/>
      <c r="H63" s="175"/>
      <c r="I63" s="194"/>
      <c r="J63" s="193"/>
      <c r="K63" s="195"/>
      <c r="N63" s="197"/>
      <c r="Q63" s="196"/>
    </row>
    <row r="64" spans="1:17" x14ac:dyDescent="0.2">
      <c r="A64" s="142">
        <v>56</v>
      </c>
      <c r="B64" s="157" t="s">
        <v>286</v>
      </c>
      <c r="C64">
        <v>50</v>
      </c>
      <c r="D64" s="143">
        <f t="shared" si="2"/>
        <v>50</v>
      </c>
      <c r="E64" s="108">
        <f t="shared" si="1"/>
        <v>0</v>
      </c>
      <c r="F64" s="173"/>
      <c r="G64" s="199"/>
      <c r="H64" s="175"/>
      <c r="I64" s="194"/>
      <c r="J64" s="193"/>
      <c r="K64" s="195"/>
      <c r="N64" s="197"/>
      <c r="Q64" s="196"/>
    </row>
    <row r="65" spans="1:17" x14ac:dyDescent="0.2">
      <c r="A65" s="142">
        <v>57</v>
      </c>
      <c r="B65" s="157" t="s">
        <v>36</v>
      </c>
      <c r="C65">
        <v>37</v>
      </c>
      <c r="D65" s="143">
        <f t="shared" si="2"/>
        <v>37</v>
      </c>
      <c r="E65" s="108">
        <f t="shared" si="1"/>
        <v>0</v>
      </c>
      <c r="F65" s="173"/>
      <c r="G65" s="199"/>
      <c r="H65" s="175"/>
      <c r="I65" s="194"/>
      <c r="J65" s="193"/>
      <c r="K65" s="195"/>
      <c r="N65" s="197"/>
      <c r="Q65" s="196"/>
    </row>
    <row r="66" spans="1:17" x14ac:dyDescent="0.2">
      <c r="A66" s="142">
        <v>58</v>
      </c>
      <c r="B66" s="157" t="s">
        <v>257</v>
      </c>
      <c r="C66">
        <v>35</v>
      </c>
      <c r="D66" s="143">
        <f t="shared" si="2"/>
        <v>35</v>
      </c>
      <c r="E66" s="108">
        <f t="shared" si="1"/>
        <v>0</v>
      </c>
      <c r="F66" s="173"/>
      <c r="G66" s="199"/>
      <c r="H66" s="175"/>
      <c r="I66" s="194"/>
      <c r="J66" s="193"/>
      <c r="K66" s="195"/>
      <c r="N66" s="197"/>
      <c r="Q66" s="196"/>
    </row>
    <row r="67" spans="1:17" x14ac:dyDescent="0.2">
      <c r="A67" s="142">
        <v>59</v>
      </c>
      <c r="B67" s="157" t="s">
        <v>263</v>
      </c>
      <c r="C67">
        <v>35</v>
      </c>
      <c r="D67" s="143">
        <f t="shared" si="2"/>
        <v>35</v>
      </c>
      <c r="E67" s="108">
        <f t="shared" si="1"/>
        <v>0</v>
      </c>
      <c r="F67" s="173"/>
      <c r="G67" s="199"/>
      <c r="H67" s="175"/>
      <c r="I67" s="194"/>
      <c r="J67" s="193"/>
      <c r="K67" s="195"/>
      <c r="N67" s="197"/>
      <c r="Q67" s="196"/>
    </row>
    <row r="68" spans="1:17" x14ac:dyDescent="0.2">
      <c r="A68" s="142">
        <v>60</v>
      </c>
      <c r="B68" s="157" t="s">
        <v>269</v>
      </c>
      <c r="C68">
        <v>37</v>
      </c>
      <c r="D68" s="143">
        <f t="shared" si="2"/>
        <v>37</v>
      </c>
      <c r="E68" s="108">
        <f t="shared" si="1"/>
        <v>0</v>
      </c>
      <c r="F68" s="173"/>
      <c r="G68" s="199"/>
      <c r="H68" s="175"/>
      <c r="I68" s="194"/>
      <c r="J68" s="193"/>
      <c r="K68" s="195"/>
      <c r="N68" s="197"/>
      <c r="Q68" s="196"/>
    </row>
    <row r="69" spans="1:17" x14ac:dyDescent="0.2">
      <c r="A69" s="142">
        <v>61</v>
      </c>
      <c r="B69" s="157" t="s">
        <v>275</v>
      </c>
      <c r="C69">
        <v>37</v>
      </c>
      <c r="D69" s="143">
        <f t="shared" si="2"/>
        <v>37</v>
      </c>
      <c r="E69" s="108">
        <f t="shared" si="1"/>
        <v>0</v>
      </c>
      <c r="F69" s="173"/>
      <c r="G69" s="199"/>
      <c r="H69" s="175"/>
      <c r="I69" s="194"/>
      <c r="J69" s="193"/>
      <c r="K69" s="195"/>
      <c r="N69" s="197"/>
      <c r="Q69" s="196"/>
    </row>
    <row r="70" spans="1:17" x14ac:dyDescent="0.2">
      <c r="A70" s="142">
        <v>62</v>
      </c>
      <c r="B70" s="157" t="s">
        <v>281</v>
      </c>
      <c r="C70">
        <v>39</v>
      </c>
      <c r="D70" s="143">
        <f t="shared" si="2"/>
        <v>39</v>
      </c>
      <c r="E70" s="108">
        <f t="shared" si="1"/>
        <v>0</v>
      </c>
      <c r="F70" s="173"/>
      <c r="G70" s="199"/>
      <c r="H70" s="175"/>
      <c r="I70" s="194"/>
      <c r="J70" s="193"/>
      <c r="K70" s="195"/>
      <c r="N70" s="197"/>
      <c r="Q70" s="196"/>
    </row>
    <row r="71" spans="1:17" x14ac:dyDescent="0.2">
      <c r="A71" s="142">
        <v>63</v>
      </c>
      <c r="B71" s="157" t="s">
        <v>287</v>
      </c>
      <c r="C71">
        <v>42</v>
      </c>
      <c r="D71" s="143">
        <f t="shared" si="2"/>
        <v>42</v>
      </c>
      <c r="E71" s="108">
        <f t="shared" si="1"/>
        <v>0</v>
      </c>
      <c r="F71" s="173"/>
      <c r="G71" s="199"/>
      <c r="H71" s="175"/>
      <c r="I71" s="194"/>
      <c r="J71" s="193"/>
      <c r="K71" s="195"/>
      <c r="N71" s="197"/>
      <c r="Q71" s="196"/>
    </row>
    <row r="72" spans="1:17" x14ac:dyDescent="0.2">
      <c r="A72" s="142">
        <v>64</v>
      </c>
      <c r="B72" s="157" t="s">
        <v>258</v>
      </c>
      <c r="C72">
        <v>38</v>
      </c>
      <c r="D72" s="143">
        <f t="shared" ref="D72:D103" si="3">(C72+C72*$G$5)*(1-$G$4)</f>
        <v>38</v>
      </c>
      <c r="E72" s="108">
        <f t="shared" si="1"/>
        <v>0</v>
      </c>
      <c r="F72" s="173"/>
      <c r="G72" s="199"/>
      <c r="H72" s="175"/>
      <c r="I72" s="194"/>
      <c r="J72" s="193"/>
      <c r="K72" s="195"/>
      <c r="N72" s="197"/>
      <c r="Q72" s="196"/>
    </row>
    <row r="73" spans="1:17" x14ac:dyDescent="0.2">
      <c r="A73" s="142">
        <v>65</v>
      </c>
      <c r="B73" s="157" t="s">
        <v>264</v>
      </c>
      <c r="C73">
        <v>38</v>
      </c>
      <c r="D73" s="143">
        <f t="shared" si="3"/>
        <v>38</v>
      </c>
      <c r="E73" s="108">
        <f t="shared" si="1"/>
        <v>0</v>
      </c>
      <c r="F73" s="173"/>
      <c r="G73" s="199"/>
      <c r="H73" s="175"/>
      <c r="I73" s="194"/>
      <c r="J73" s="193"/>
      <c r="K73" s="195"/>
      <c r="N73" s="197"/>
      <c r="Q73" s="196"/>
    </row>
    <row r="74" spans="1:17" x14ac:dyDescent="0.2">
      <c r="A74" s="142">
        <v>66</v>
      </c>
      <c r="B74" s="157" t="s">
        <v>270</v>
      </c>
      <c r="C74">
        <v>41</v>
      </c>
      <c r="D74" s="143">
        <f t="shared" si="3"/>
        <v>41</v>
      </c>
      <c r="E74" s="108">
        <f t="shared" ref="E74:E138" si="4">D74*$G$3</f>
        <v>0</v>
      </c>
      <c r="F74" s="173"/>
      <c r="G74" s="199"/>
      <c r="H74" s="175"/>
      <c r="I74" s="194"/>
      <c r="J74" s="193"/>
      <c r="K74" s="195"/>
      <c r="N74" s="197"/>
      <c r="Q74" s="196"/>
    </row>
    <row r="75" spans="1:17" x14ac:dyDescent="0.2">
      <c r="A75" s="142">
        <v>67</v>
      </c>
      <c r="B75" s="157" t="s">
        <v>276</v>
      </c>
      <c r="C75">
        <v>41</v>
      </c>
      <c r="D75" s="143">
        <f t="shared" si="3"/>
        <v>41</v>
      </c>
      <c r="E75" s="108">
        <f t="shared" si="4"/>
        <v>0</v>
      </c>
      <c r="F75" s="173"/>
      <c r="G75" s="199"/>
      <c r="H75" s="175"/>
      <c r="I75" s="194"/>
      <c r="J75" s="193"/>
      <c r="K75" s="195"/>
      <c r="N75" s="197"/>
      <c r="Q75" s="196"/>
    </row>
    <row r="76" spans="1:17" x14ac:dyDescent="0.2">
      <c r="A76" s="142">
        <v>68</v>
      </c>
      <c r="B76" s="157" t="s">
        <v>282</v>
      </c>
      <c r="C76">
        <v>43</v>
      </c>
      <c r="D76" s="143">
        <f t="shared" si="3"/>
        <v>43</v>
      </c>
      <c r="E76" s="108">
        <f t="shared" si="4"/>
        <v>0</v>
      </c>
      <c r="F76" s="173"/>
      <c r="G76" s="199"/>
      <c r="H76" s="175"/>
      <c r="I76" s="194"/>
      <c r="J76" s="193"/>
      <c r="K76" s="195"/>
      <c r="N76" s="197"/>
      <c r="Q76" s="196"/>
    </row>
    <row r="77" spans="1:17" x14ac:dyDescent="0.2">
      <c r="A77" s="142">
        <v>69</v>
      </c>
      <c r="B77" s="157" t="s">
        <v>288</v>
      </c>
      <c r="C77">
        <v>45</v>
      </c>
      <c r="D77" s="143">
        <f t="shared" si="3"/>
        <v>45</v>
      </c>
      <c r="E77" s="108">
        <f t="shared" si="4"/>
        <v>0</v>
      </c>
      <c r="F77" s="173"/>
      <c r="G77" s="199"/>
      <c r="H77" s="175"/>
      <c r="I77" s="194"/>
      <c r="J77" s="193"/>
      <c r="K77" s="195"/>
      <c r="N77" s="197"/>
      <c r="Q77" s="196"/>
    </row>
    <row r="78" spans="1:17" x14ac:dyDescent="0.2">
      <c r="A78" s="142">
        <v>70</v>
      </c>
      <c r="B78" s="157" t="s">
        <v>615</v>
      </c>
      <c r="C78">
        <v>74</v>
      </c>
      <c r="D78" s="143">
        <f t="shared" si="3"/>
        <v>74</v>
      </c>
      <c r="E78" s="108">
        <f t="shared" si="4"/>
        <v>0</v>
      </c>
      <c r="F78" s="173"/>
      <c r="G78" s="199"/>
      <c r="H78" s="175"/>
      <c r="I78" s="194"/>
      <c r="J78" s="193"/>
      <c r="K78" s="195"/>
      <c r="N78" s="197"/>
      <c r="Q78" s="196"/>
    </row>
    <row r="79" spans="1:17" x14ac:dyDescent="0.2">
      <c r="A79" s="142">
        <v>71</v>
      </c>
      <c r="B79" s="157" t="s">
        <v>174</v>
      </c>
      <c r="C79">
        <v>30</v>
      </c>
      <c r="D79" s="143">
        <f t="shared" si="3"/>
        <v>30</v>
      </c>
      <c r="E79" s="108">
        <f t="shared" si="4"/>
        <v>0</v>
      </c>
      <c r="F79" s="173"/>
      <c r="G79" s="199"/>
      <c r="H79" s="175"/>
      <c r="I79" s="194"/>
      <c r="J79" s="193"/>
      <c r="K79" s="195"/>
      <c r="N79" s="197"/>
      <c r="Q79" s="196"/>
    </row>
    <row r="80" spans="1:17" x14ac:dyDescent="0.2">
      <c r="A80" s="142">
        <v>72</v>
      </c>
      <c r="B80" s="157" t="s">
        <v>175</v>
      </c>
      <c r="C80">
        <v>30</v>
      </c>
      <c r="D80" s="143">
        <f t="shared" si="3"/>
        <v>30</v>
      </c>
      <c r="E80" s="108">
        <f t="shared" si="4"/>
        <v>0</v>
      </c>
      <c r="F80" s="173"/>
      <c r="G80" s="199"/>
      <c r="H80" s="175"/>
      <c r="I80" s="194"/>
      <c r="J80" s="193"/>
      <c r="K80" s="195"/>
      <c r="N80" s="197"/>
      <c r="Q80" s="196"/>
    </row>
    <row r="81" spans="1:17" x14ac:dyDescent="0.2">
      <c r="A81" s="142">
        <v>73</v>
      </c>
      <c r="B81" s="157" t="s">
        <v>176</v>
      </c>
      <c r="C81">
        <v>30</v>
      </c>
      <c r="D81" s="143">
        <f t="shared" si="3"/>
        <v>30</v>
      </c>
      <c r="E81" s="108">
        <f t="shared" si="4"/>
        <v>0</v>
      </c>
      <c r="F81" s="173"/>
      <c r="G81" s="199"/>
      <c r="H81" s="175"/>
      <c r="I81" s="194"/>
      <c r="J81" s="193"/>
      <c r="K81" s="195"/>
      <c r="N81" s="197"/>
      <c r="Q81" s="196"/>
    </row>
    <row r="82" spans="1:17" x14ac:dyDescent="0.2">
      <c r="A82" s="142">
        <v>74</v>
      </c>
      <c r="B82" s="157" t="s">
        <v>177</v>
      </c>
      <c r="C82">
        <v>34</v>
      </c>
      <c r="D82" s="143">
        <f t="shared" si="3"/>
        <v>34</v>
      </c>
      <c r="E82" s="108">
        <f t="shared" si="4"/>
        <v>0</v>
      </c>
      <c r="F82" s="173"/>
      <c r="G82" s="199"/>
      <c r="H82" s="175"/>
      <c r="I82" s="194"/>
      <c r="J82" s="193"/>
      <c r="K82" s="195"/>
      <c r="N82" s="197"/>
      <c r="Q82" s="196"/>
    </row>
    <row r="83" spans="1:17" x14ac:dyDescent="0.2">
      <c r="A83" s="142">
        <v>75</v>
      </c>
      <c r="B83" s="157" t="s">
        <v>178</v>
      </c>
      <c r="C83">
        <v>28</v>
      </c>
      <c r="D83" s="143">
        <f t="shared" si="3"/>
        <v>28</v>
      </c>
      <c r="E83" s="108">
        <f t="shared" si="4"/>
        <v>0</v>
      </c>
      <c r="F83" s="173"/>
      <c r="G83" s="199"/>
      <c r="H83" s="175"/>
      <c r="I83" s="194"/>
      <c r="J83" s="193"/>
      <c r="K83" s="195"/>
      <c r="N83" s="197"/>
      <c r="Q83" s="196"/>
    </row>
    <row r="84" spans="1:17" x14ac:dyDescent="0.2">
      <c r="A84" s="142">
        <v>76</v>
      </c>
      <c r="B84" s="157" t="s">
        <v>179</v>
      </c>
      <c r="C84">
        <v>28</v>
      </c>
      <c r="D84" s="143">
        <f t="shared" si="3"/>
        <v>28</v>
      </c>
      <c r="E84" s="108">
        <f t="shared" si="4"/>
        <v>0</v>
      </c>
      <c r="F84" s="173"/>
      <c r="G84" s="199"/>
      <c r="H84" s="175"/>
      <c r="I84" s="194"/>
      <c r="J84" s="193"/>
      <c r="K84" s="195"/>
      <c r="N84" s="197"/>
      <c r="Q84" s="196"/>
    </row>
    <row r="85" spans="1:17" x14ac:dyDescent="0.2">
      <c r="A85" s="142">
        <v>77</v>
      </c>
      <c r="B85" s="157" t="s">
        <v>654</v>
      </c>
      <c r="C85">
        <v>169</v>
      </c>
      <c r="D85" s="143">
        <f t="shared" si="3"/>
        <v>169</v>
      </c>
      <c r="E85" s="108">
        <f t="shared" si="4"/>
        <v>0</v>
      </c>
      <c r="F85" s="173"/>
      <c r="G85" s="199"/>
      <c r="H85" s="175"/>
      <c r="I85" s="194"/>
      <c r="J85" s="193"/>
      <c r="K85" s="195"/>
      <c r="N85" s="197"/>
      <c r="Q85" s="196"/>
    </row>
    <row r="86" spans="1:17" x14ac:dyDescent="0.2">
      <c r="A86" s="142">
        <v>78</v>
      </c>
      <c r="B86" s="157" t="s">
        <v>655</v>
      </c>
      <c r="C86">
        <v>181</v>
      </c>
      <c r="D86" s="143">
        <f t="shared" si="3"/>
        <v>181</v>
      </c>
      <c r="E86" s="108">
        <f t="shared" si="4"/>
        <v>0</v>
      </c>
      <c r="F86" s="173"/>
      <c r="G86" s="199"/>
      <c r="H86" s="175"/>
      <c r="I86" s="194"/>
      <c r="J86" s="193"/>
      <c r="K86" s="195"/>
      <c r="N86" s="197"/>
      <c r="Q86" s="196"/>
    </row>
    <row r="87" spans="1:17" x14ac:dyDescent="0.2">
      <c r="A87" s="142">
        <v>79</v>
      </c>
      <c r="B87" s="157" t="s">
        <v>643</v>
      </c>
      <c r="C87">
        <v>64</v>
      </c>
      <c r="D87" s="143">
        <f t="shared" si="3"/>
        <v>64</v>
      </c>
      <c r="E87" s="108">
        <f t="shared" si="4"/>
        <v>0</v>
      </c>
      <c r="F87" s="173"/>
      <c r="G87" s="199"/>
      <c r="H87" s="175"/>
      <c r="I87" s="194"/>
      <c r="J87" s="193"/>
      <c r="K87" s="195"/>
      <c r="N87" s="197"/>
      <c r="Q87" s="196"/>
    </row>
    <row r="88" spans="1:17" x14ac:dyDescent="0.2">
      <c r="A88" s="142">
        <v>80</v>
      </c>
      <c r="B88" s="157" t="s">
        <v>646</v>
      </c>
      <c r="C88">
        <v>65</v>
      </c>
      <c r="D88" s="143">
        <f t="shared" si="3"/>
        <v>65</v>
      </c>
      <c r="E88" s="108">
        <f t="shared" si="4"/>
        <v>0</v>
      </c>
      <c r="F88" s="173"/>
      <c r="G88" s="199"/>
      <c r="H88" s="175"/>
      <c r="I88" s="194"/>
      <c r="J88" s="193"/>
      <c r="K88" s="195"/>
      <c r="N88" s="197"/>
      <c r="Q88" s="196"/>
    </row>
    <row r="89" spans="1:17" x14ac:dyDescent="0.2">
      <c r="A89" s="142">
        <v>81</v>
      </c>
      <c r="B89" s="157" t="s">
        <v>649</v>
      </c>
      <c r="C89">
        <v>68</v>
      </c>
      <c r="D89" s="143">
        <f t="shared" si="3"/>
        <v>68</v>
      </c>
      <c r="E89" s="108">
        <f t="shared" si="4"/>
        <v>0</v>
      </c>
      <c r="F89" s="173"/>
      <c r="G89" s="199"/>
      <c r="H89" s="175"/>
      <c r="I89" s="194"/>
      <c r="J89" s="193"/>
      <c r="K89" s="195"/>
      <c r="N89" s="197"/>
      <c r="Q89" s="196"/>
    </row>
    <row r="90" spans="1:17" x14ac:dyDescent="0.2">
      <c r="A90" s="142">
        <v>82</v>
      </c>
      <c r="B90" s="157" t="s">
        <v>644</v>
      </c>
      <c r="C90">
        <v>69</v>
      </c>
      <c r="D90" s="143">
        <f t="shared" si="3"/>
        <v>69</v>
      </c>
      <c r="E90" s="108">
        <f t="shared" si="4"/>
        <v>0</v>
      </c>
      <c r="F90" s="173"/>
      <c r="G90" s="199"/>
      <c r="H90" s="175"/>
      <c r="I90" s="194"/>
      <c r="J90" s="193"/>
      <c r="K90" s="195"/>
      <c r="N90" s="197"/>
      <c r="Q90" s="196"/>
    </row>
    <row r="91" spans="1:17" x14ac:dyDescent="0.2">
      <c r="A91" s="142">
        <v>83</v>
      </c>
      <c r="B91" s="157" t="s">
        <v>647</v>
      </c>
      <c r="C91">
        <v>69</v>
      </c>
      <c r="D91" s="143">
        <f t="shared" si="3"/>
        <v>69</v>
      </c>
      <c r="E91" s="108">
        <f t="shared" si="4"/>
        <v>0</v>
      </c>
      <c r="F91" s="173"/>
      <c r="G91" s="199"/>
      <c r="H91" s="175"/>
      <c r="I91" s="194"/>
      <c r="J91" s="193"/>
      <c r="K91" s="195"/>
      <c r="N91" s="197"/>
      <c r="Q91" s="196"/>
    </row>
    <row r="92" spans="1:17" x14ac:dyDescent="0.2">
      <c r="A92" s="142">
        <v>84</v>
      </c>
      <c r="B92" s="157" t="s">
        <v>650</v>
      </c>
      <c r="C92">
        <v>72</v>
      </c>
      <c r="D92" s="143">
        <f t="shared" si="3"/>
        <v>72</v>
      </c>
      <c r="E92" s="108">
        <f t="shared" si="4"/>
        <v>0</v>
      </c>
      <c r="F92" s="173"/>
      <c r="G92" s="199"/>
      <c r="H92" s="175"/>
      <c r="I92" s="194"/>
      <c r="J92" s="193"/>
      <c r="K92" s="195"/>
      <c r="N92" s="197"/>
      <c r="Q92" s="196"/>
    </row>
    <row r="93" spans="1:17" x14ac:dyDescent="0.2">
      <c r="A93" s="142">
        <v>85</v>
      </c>
      <c r="B93" s="157" t="s">
        <v>645</v>
      </c>
      <c r="C93">
        <v>62</v>
      </c>
      <c r="D93" s="143">
        <f t="shared" si="3"/>
        <v>62</v>
      </c>
      <c r="E93" s="108">
        <f t="shared" si="4"/>
        <v>0</v>
      </c>
      <c r="F93" s="173"/>
      <c r="G93" s="199"/>
      <c r="H93" s="175"/>
      <c r="I93" s="194"/>
      <c r="J93" s="193"/>
      <c r="K93" s="195"/>
      <c r="N93" s="197"/>
      <c r="Q93" s="196"/>
    </row>
    <row r="94" spans="1:17" x14ac:dyDescent="0.2">
      <c r="A94" s="142">
        <v>86</v>
      </c>
      <c r="B94" s="157" t="s">
        <v>648</v>
      </c>
      <c r="C94">
        <v>62</v>
      </c>
      <c r="D94" s="143">
        <f t="shared" si="3"/>
        <v>62</v>
      </c>
      <c r="E94" s="108">
        <f t="shared" si="4"/>
        <v>0</v>
      </c>
      <c r="F94" s="173"/>
      <c r="G94" s="199"/>
      <c r="H94" s="175"/>
      <c r="I94" s="194"/>
      <c r="J94" s="193"/>
      <c r="K94" s="195"/>
      <c r="N94" s="197"/>
      <c r="Q94" s="196"/>
    </row>
    <row r="95" spans="1:17" x14ac:dyDescent="0.2">
      <c r="A95" s="142">
        <v>87</v>
      </c>
      <c r="B95" s="157" t="s">
        <v>651</v>
      </c>
      <c r="C95">
        <v>66</v>
      </c>
      <c r="D95" s="143">
        <f t="shared" si="3"/>
        <v>66</v>
      </c>
      <c r="E95" s="108">
        <f t="shared" si="4"/>
        <v>0</v>
      </c>
      <c r="F95" s="173"/>
      <c r="G95" s="199"/>
      <c r="H95" s="175"/>
      <c r="I95" s="194"/>
      <c r="J95" s="193"/>
      <c r="K95" s="195"/>
      <c r="N95" s="197"/>
      <c r="Q95" s="196"/>
    </row>
    <row r="96" spans="1:17" x14ac:dyDescent="0.2">
      <c r="A96" s="142">
        <v>88</v>
      </c>
      <c r="B96" s="158" t="s">
        <v>629</v>
      </c>
      <c r="C96">
        <v>21</v>
      </c>
      <c r="D96" s="143">
        <f t="shared" si="3"/>
        <v>21</v>
      </c>
      <c r="E96" s="108">
        <f t="shared" si="4"/>
        <v>0</v>
      </c>
      <c r="F96" s="173"/>
      <c r="G96" s="199"/>
      <c r="H96" s="175"/>
      <c r="I96" s="194"/>
      <c r="J96" s="193"/>
      <c r="K96" s="195"/>
      <c r="N96" s="197"/>
      <c r="Q96" s="196"/>
    </row>
    <row r="97" spans="1:17" x14ac:dyDescent="0.2">
      <c r="A97" s="142">
        <v>89</v>
      </c>
      <c r="B97" s="158" t="s">
        <v>630</v>
      </c>
      <c r="C97">
        <v>21</v>
      </c>
      <c r="D97" s="143">
        <f t="shared" si="3"/>
        <v>21</v>
      </c>
      <c r="E97" s="108">
        <f t="shared" si="4"/>
        <v>0</v>
      </c>
      <c r="F97" s="173"/>
      <c r="G97" s="199"/>
      <c r="H97" s="175"/>
      <c r="I97" s="194"/>
      <c r="J97" s="193"/>
      <c r="K97" s="195"/>
      <c r="N97" s="197"/>
      <c r="Q97" s="196"/>
    </row>
    <row r="98" spans="1:17" x14ac:dyDescent="0.2">
      <c r="A98" s="142">
        <v>90</v>
      </c>
      <c r="B98" s="158" t="s">
        <v>631</v>
      </c>
      <c r="C98">
        <v>25</v>
      </c>
      <c r="D98" s="143">
        <f t="shared" si="3"/>
        <v>25</v>
      </c>
      <c r="E98" s="108">
        <f t="shared" si="4"/>
        <v>0</v>
      </c>
      <c r="F98" s="173"/>
      <c r="G98" s="199"/>
      <c r="H98" s="175"/>
      <c r="I98" s="194"/>
      <c r="J98" s="193"/>
      <c r="K98" s="195"/>
      <c r="N98" s="197"/>
      <c r="Q98" s="196"/>
    </row>
    <row r="99" spans="1:17" x14ac:dyDescent="0.2">
      <c r="A99" s="142">
        <v>91</v>
      </c>
      <c r="B99" s="158" t="s">
        <v>632</v>
      </c>
      <c r="C99">
        <v>19</v>
      </c>
      <c r="D99" s="143">
        <f t="shared" si="3"/>
        <v>19</v>
      </c>
      <c r="E99" s="108">
        <f t="shared" si="4"/>
        <v>0</v>
      </c>
      <c r="F99" s="173"/>
      <c r="G99" s="199"/>
      <c r="H99" s="175"/>
      <c r="I99" s="194"/>
      <c r="J99" s="193"/>
      <c r="K99" s="195"/>
      <c r="N99" s="197"/>
      <c r="Q99" s="196"/>
    </row>
    <row r="100" spans="1:17" x14ac:dyDescent="0.2">
      <c r="A100" s="142">
        <v>92</v>
      </c>
      <c r="B100" s="158" t="s">
        <v>633</v>
      </c>
      <c r="C100">
        <v>18</v>
      </c>
      <c r="D100" s="143">
        <f t="shared" si="3"/>
        <v>18</v>
      </c>
      <c r="E100" s="108">
        <f t="shared" si="4"/>
        <v>0</v>
      </c>
      <c r="F100" s="173"/>
      <c r="G100" s="199"/>
      <c r="H100" s="175"/>
      <c r="I100" s="194"/>
      <c r="J100" s="193"/>
      <c r="K100" s="195"/>
      <c r="N100" s="197"/>
      <c r="Q100" s="196"/>
    </row>
    <row r="101" spans="1:17" x14ac:dyDescent="0.2">
      <c r="A101" s="142">
        <v>93</v>
      </c>
      <c r="B101" s="158" t="s">
        <v>634</v>
      </c>
      <c r="C101">
        <v>18</v>
      </c>
      <c r="D101" s="143">
        <f t="shared" si="3"/>
        <v>18</v>
      </c>
      <c r="E101" s="108">
        <f t="shared" si="4"/>
        <v>0</v>
      </c>
      <c r="F101" s="173"/>
      <c r="G101" s="199"/>
      <c r="H101" s="175"/>
      <c r="I101" s="194"/>
      <c r="J101" s="193"/>
      <c r="K101" s="195"/>
      <c r="N101" s="197"/>
      <c r="Q101" s="196"/>
    </row>
    <row r="102" spans="1:17" x14ac:dyDescent="0.2">
      <c r="A102" s="142">
        <v>94</v>
      </c>
      <c r="B102" s="158" t="s">
        <v>635</v>
      </c>
      <c r="C102">
        <v>19</v>
      </c>
      <c r="D102" s="143">
        <f t="shared" si="3"/>
        <v>19</v>
      </c>
      <c r="E102" s="108">
        <f t="shared" si="4"/>
        <v>0</v>
      </c>
      <c r="F102" s="173"/>
      <c r="G102" s="199"/>
      <c r="H102" s="175"/>
      <c r="I102" s="194"/>
      <c r="J102" s="193"/>
      <c r="K102" s="195"/>
      <c r="N102" s="197"/>
      <c r="Q102" s="196"/>
    </row>
    <row r="103" spans="1:17" x14ac:dyDescent="0.2">
      <c r="A103" s="142">
        <v>95</v>
      </c>
      <c r="B103" s="157" t="s">
        <v>168</v>
      </c>
      <c r="C103">
        <v>18</v>
      </c>
      <c r="D103" s="143">
        <f t="shared" si="3"/>
        <v>18</v>
      </c>
      <c r="E103" s="108">
        <f t="shared" si="4"/>
        <v>0</v>
      </c>
      <c r="F103" s="173"/>
      <c r="G103" s="199"/>
      <c r="H103" s="175"/>
      <c r="I103" s="194"/>
      <c r="J103" s="193"/>
      <c r="K103" s="195"/>
      <c r="N103" s="197"/>
      <c r="Q103" s="196"/>
    </row>
    <row r="104" spans="1:17" x14ac:dyDescent="0.2">
      <c r="A104" s="142">
        <v>96</v>
      </c>
      <c r="B104" s="157" t="s">
        <v>169</v>
      </c>
      <c r="C104">
        <v>18</v>
      </c>
      <c r="D104" s="143">
        <f t="shared" ref="D104:D123" si="5">(C104+C104*$G$5)*(1-$G$4)</f>
        <v>18</v>
      </c>
      <c r="E104" s="108">
        <f t="shared" si="4"/>
        <v>0</v>
      </c>
      <c r="F104" s="173"/>
      <c r="G104" s="199"/>
      <c r="H104" s="175"/>
      <c r="I104" s="194"/>
      <c r="J104" s="193"/>
      <c r="K104" s="195"/>
      <c r="N104" s="197"/>
      <c r="Q104" s="196"/>
    </row>
    <row r="105" spans="1:17" x14ac:dyDescent="0.2">
      <c r="A105" s="142">
        <v>97</v>
      </c>
      <c r="B105" s="157" t="s">
        <v>170</v>
      </c>
      <c r="C105">
        <v>18</v>
      </c>
      <c r="D105" s="143">
        <f t="shared" si="5"/>
        <v>18</v>
      </c>
      <c r="E105" s="108">
        <f t="shared" si="4"/>
        <v>0</v>
      </c>
      <c r="F105" s="173"/>
      <c r="G105" s="199"/>
      <c r="H105" s="175"/>
      <c r="I105" s="194"/>
      <c r="J105" s="193"/>
      <c r="K105" s="195"/>
      <c r="N105" s="197"/>
      <c r="Q105" s="196"/>
    </row>
    <row r="106" spans="1:17" x14ac:dyDescent="0.2">
      <c r="A106" s="142">
        <v>98</v>
      </c>
      <c r="B106" s="157" t="s">
        <v>171</v>
      </c>
      <c r="C106">
        <v>22</v>
      </c>
      <c r="D106" s="143">
        <f t="shared" si="5"/>
        <v>22</v>
      </c>
      <c r="E106" s="108">
        <f t="shared" si="4"/>
        <v>0</v>
      </c>
      <c r="F106" s="173"/>
      <c r="G106" s="199"/>
      <c r="H106" s="175"/>
      <c r="I106" s="194"/>
      <c r="J106" s="193"/>
      <c r="K106" s="195"/>
      <c r="N106" s="197"/>
      <c r="Q106" s="196"/>
    </row>
    <row r="107" spans="1:17" x14ac:dyDescent="0.2">
      <c r="A107" s="142">
        <v>99</v>
      </c>
      <c r="B107" s="157" t="s">
        <v>172</v>
      </c>
      <c r="C107">
        <v>16</v>
      </c>
      <c r="D107" s="143">
        <f t="shared" si="5"/>
        <v>16</v>
      </c>
      <c r="E107" s="108">
        <f t="shared" si="4"/>
        <v>0</v>
      </c>
      <c r="F107" s="173"/>
      <c r="G107" s="199"/>
      <c r="H107" s="175"/>
      <c r="I107" s="194"/>
      <c r="J107" s="193"/>
      <c r="K107" s="195"/>
      <c r="N107" s="197"/>
      <c r="Q107" s="196"/>
    </row>
    <row r="108" spans="1:17" x14ac:dyDescent="0.2">
      <c r="A108" s="142">
        <v>100</v>
      </c>
      <c r="B108" s="157" t="s">
        <v>173</v>
      </c>
      <c r="C108">
        <v>18</v>
      </c>
      <c r="D108" s="143">
        <f t="shared" si="5"/>
        <v>18</v>
      </c>
      <c r="E108" s="108">
        <f t="shared" si="4"/>
        <v>0</v>
      </c>
      <c r="F108" s="173"/>
      <c r="G108" s="199"/>
      <c r="H108" s="175"/>
      <c r="I108" s="194"/>
      <c r="J108" s="193"/>
      <c r="K108" s="195"/>
      <c r="N108" s="197"/>
      <c r="Q108" s="196"/>
    </row>
    <row r="109" spans="1:17" x14ac:dyDescent="0.2">
      <c r="A109" s="142">
        <v>101</v>
      </c>
      <c r="B109" s="157" t="s">
        <v>377</v>
      </c>
      <c r="C109">
        <v>25</v>
      </c>
      <c r="D109" s="143">
        <f t="shared" si="5"/>
        <v>25</v>
      </c>
      <c r="E109" s="108">
        <f t="shared" si="4"/>
        <v>0</v>
      </c>
      <c r="F109" s="173"/>
      <c r="G109" s="199"/>
      <c r="H109" s="175"/>
      <c r="I109" s="194"/>
      <c r="J109" s="193"/>
      <c r="K109" s="195"/>
      <c r="N109" s="197"/>
      <c r="Q109" s="196"/>
    </row>
    <row r="110" spans="1:17" x14ac:dyDescent="0.2">
      <c r="A110" s="142">
        <v>102</v>
      </c>
      <c r="B110" s="157" t="s">
        <v>623</v>
      </c>
      <c r="C110">
        <v>42</v>
      </c>
      <c r="D110" s="143">
        <f t="shared" si="5"/>
        <v>42</v>
      </c>
      <c r="E110" s="108">
        <f t="shared" si="4"/>
        <v>0</v>
      </c>
      <c r="F110" s="173"/>
      <c r="G110" s="199"/>
      <c r="H110" s="175"/>
      <c r="I110" s="194"/>
      <c r="J110" s="193"/>
      <c r="K110" s="195"/>
      <c r="N110" s="197"/>
      <c r="Q110" s="196"/>
    </row>
    <row r="111" spans="1:17" x14ac:dyDescent="0.2">
      <c r="A111" s="142">
        <v>103</v>
      </c>
      <c r="B111" s="157" t="s">
        <v>378</v>
      </c>
      <c r="C111">
        <v>25</v>
      </c>
      <c r="D111" s="143">
        <f t="shared" si="5"/>
        <v>25</v>
      </c>
      <c r="E111" s="108">
        <f t="shared" si="4"/>
        <v>0</v>
      </c>
      <c r="F111" s="173"/>
      <c r="G111" s="199"/>
      <c r="H111" s="175"/>
      <c r="I111" s="194"/>
      <c r="J111" s="193"/>
      <c r="K111" s="195"/>
      <c r="N111" s="197"/>
      <c r="Q111" s="196"/>
    </row>
    <row r="112" spans="1:17" x14ac:dyDescent="0.2">
      <c r="A112" s="142">
        <v>104</v>
      </c>
      <c r="B112" s="157" t="s">
        <v>625</v>
      </c>
      <c r="C112">
        <v>42</v>
      </c>
      <c r="D112" s="143">
        <f t="shared" si="5"/>
        <v>42</v>
      </c>
      <c r="E112" s="108">
        <f t="shared" si="4"/>
        <v>0</v>
      </c>
      <c r="F112" s="173"/>
      <c r="G112" s="199"/>
      <c r="H112" s="175"/>
      <c r="I112" s="194"/>
      <c r="J112" s="193"/>
      <c r="K112" s="195"/>
      <c r="N112" s="197"/>
      <c r="Q112" s="196"/>
    </row>
    <row r="113" spans="1:17" x14ac:dyDescent="0.2">
      <c r="A113" s="142">
        <v>105</v>
      </c>
      <c r="B113" s="157" t="s">
        <v>379</v>
      </c>
      <c r="C113">
        <v>25</v>
      </c>
      <c r="D113" s="143">
        <f t="shared" si="5"/>
        <v>25</v>
      </c>
      <c r="E113" s="108">
        <f t="shared" si="4"/>
        <v>0</v>
      </c>
      <c r="F113" s="173"/>
      <c r="G113" s="199"/>
      <c r="H113" s="175"/>
      <c r="I113" s="194"/>
      <c r="J113" s="193"/>
      <c r="K113" s="195"/>
      <c r="N113" s="197"/>
      <c r="Q113" s="196"/>
    </row>
    <row r="114" spans="1:17" x14ac:dyDescent="0.2">
      <c r="A114" s="142">
        <v>106</v>
      </c>
      <c r="B114" s="157" t="s">
        <v>380</v>
      </c>
      <c r="C114">
        <v>29</v>
      </c>
      <c r="D114" s="143">
        <f t="shared" si="5"/>
        <v>29</v>
      </c>
      <c r="E114" s="108">
        <f t="shared" si="4"/>
        <v>0</v>
      </c>
      <c r="F114" s="173"/>
      <c r="G114" s="199"/>
      <c r="H114" s="175"/>
      <c r="I114" s="194"/>
      <c r="J114" s="193"/>
      <c r="K114" s="195"/>
      <c r="N114" s="197"/>
      <c r="Q114" s="196"/>
    </row>
    <row r="115" spans="1:17" x14ac:dyDescent="0.2">
      <c r="A115" s="142">
        <v>107</v>
      </c>
      <c r="B115" s="157" t="s">
        <v>381</v>
      </c>
      <c r="C115">
        <v>22</v>
      </c>
      <c r="D115" s="143">
        <f t="shared" si="5"/>
        <v>22</v>
      </c>
      <c r="E115" s="108">
        <f t="shared" si="4"/>
        <v>0</v>
      </c>
      <c r="F115" s="173"/>
      <c r="G115" s="199"/>
      <c r="H115" s="175"/>
      <c r="I115" s="194"/>
      <c r="J115" s="193"/>
      <c r="K115" s="195"/>
      <c r="N115" s="197"/>
      <c r="Q115" s="196"/>
    </row>
    <row r="116" spans="1:17" x14ac:dyDescent="0.2">
      <c r="A116" s="142">
        <v>108</v>
      </c>
      <c r="B116" s="157" t="s">
        <v>382</v>
      </c>
      <c r="C116">
        <v>23</v>
      </c>
      <c r="D116" s="143">
        <f t="shared" si="5"/>
        <v>23</v>
      </c>
      <c r="E116" s="108">
        <f t="shared" si="4"/>
        <v>0</v>
      </c>
      <c r="F116" s="173"/>
      <c r="G116" s="199"/>
      <c r="H116" s="175"/>
      <c r="I116" s="194"/>
      <c r="J116" s="193"/>
      <c r="K116" s="195"/>
      <c r="N116" s="197"/>
      <c r="Q116" s="196"/>
    </row>
    <row r="117" spans="1:17" x14ac:dyDescent="0.2">
      <c r="A117" s="142">
        <v>109</v>
      </c>
      <c r="B117" s="157" t="s">
        <v>656</v>
      </c>
      <c r="C117">
        <v>296</v>
      </c>
      <c r="D117" s="143">
        <f t="shared" si="5"/>
        <v>296</v>
      </c>
      <c r="E117" s="108">
        <f t="shared" si="4"/>
        <v>0</v>
      </c>
      <c r="F117" s="173"/>
      <c r="G117" s="199"/>
      <c r="H117" s="175"/>
      <c r="I117" s="194"/>
      <c r="J117" s="193"/>
      <c r="K117" s="195"/>
      <c r="N117" s="197"/>
      <c r="Q117" s="196"/>
    </row>
    <row r="118" spans="1:17" x14ac:dyDescent="0.2">
      <c r="A118" s="142">
        <v>110</v>
      </c>
      <c r="B118" s="157" t="s">
        <v>657</v>
      </c>
      <c r="C118">
        <v>303</v>
      </c>
      <c r="D118" s="143">
        <f t="shared" si="5"/>
        <v>303</v>
      </c>
      <c r="E118" s="108">
        <f t="shared" si="4"/>
        <v>0</v>
      </c>
      <c r="F118" s="173"/>
      <c r="G118" s="199"/>
      <c r="H118" s="175"/>
      <c r="I118" s="194"/>
      <c r="J118" s="193"/>
      <c r="K118" s="195"/>
      <c r="N118" s="197"/>
      <c r="Q118" s="196"/>
    </row>
    <row r="119" spans="1:17" x14ac:dyDescent="0.2">
      <c r="A119" s="142">
        <v>111</v>
      </c>
      <c r="B119" s="157" t="s">
        <v>587</v>
      </c>
      <c r="C119">
        <v>235</v>
      </c>
      <c r="D119" s="143">
        <f t="shared" si="5"/>
        <v>235</v>
      </c>
      <c r="E119" s="108">
        <f t="shared" si="4"/>
        <v>0</v>
      </c>
      <c r="F119" s="173"/>
      <c r="G119" s="199"/>
      <c r="H119" s="175"/>
      <c r="I119" s="194"/>
      <c r="J119" s="193"/>
      <c r="K119" s="195"/>
      <c r="N119" s="197"/>
      <c r="Q119" s="196"/>
    </row>
    <row r="120" spans="1:17" x14ac:dyDescent="0.2">
      <c r="A120" s="142">
        <v>112</v>
      </c>
      <c r="B120" s="157" t="s">
        <v>588</v>
      </c>
      <c r="C120">
        <v>319</v>
      </c>
      <c r="D120" s="143">
        <f t="shared" si="5"/>
        <v>319</v>
      </c>
      <c r="E120" s="108">
        <f t="shared" si="4"/>
        <v>0</v>
      </c>
      <c r="F120" s="173"/>
      <c r="G120" s="199"/>
      <c r="H120" s="175"/>
      <c r="I120" s="194"/>
      <c r="J120" s="193"/>
      <c r="K120" s="195"/>
      <c r="N120" s="197"/>
      <c r="Q120" s="196"/>
    </row>
    <row r="121" spans="1:17" x14ac:dyDescent="0.2">
      <c r="A121" s="142">
        <v>113</v>
      </c>
      <c r="B121" s="157" t="s">
        <v>76</v>
      </c>
      <c r="C121">
        <v>183</v>
      </c>
      <c r="D121" s="143">
        <f t="shared" si="5"/>
        <v>183</v>
      </c>
      <c r="E121" s="108">
        <f t="shared" si="4"/>
        <v>0</v>
      </c>
      <c r="F121" s="173"/>
      <c r="G121" s="199"/>
      <c r="H121" s="175"/>
      <c r="I121" s="194"/>
      <c r="J121" s="193"/>
      <c r="K121" s="195"/>
      <c r="N121" s="197"/>
      <c r="Q121" s="196"/>
    </row>
    <row r="122" spans="1:17" x14ac:dyDescent="0.2">
      <c r="A122" s="142">
        <v>114</v>
      </c>
      <c r="B122" s="157" t="s">
        <v>77</v>
      </c>
      <c r="C122">
        <v>240</v>
      </c>
      <c r="D122" s="143">
        <f t="shared" si="5"/>
        <v>240</v>
      </c>
      <c r="E122" s="108">
        <f t="shared" si="4"/>
        <v>0</v>
      </c>
      <c r="F122" s="173"/>
      <c r="G122" s="199"/>
      <c r="H122" s="175"/>
      <c r="I122" s="194"/>
      <c r="J122" s="193"/>
      <c r="K122" s="195"/>
      <c r="N122" s="197"/>
      <c r="Q122" s="196"/>
    </row>
    <row r="123" spans="1:17" x14ac:dyDescent="0.2">
      <c r="A123" s="142">
        <v>115</v>
      </c>
      <c r="B123" s="157" t="s">
        <v>784</v>
      </c>
      <c r="C123">
        <v>357</v>
      </c>
      <c r="D123" s="143">
        <f t="shared" si="5"/>
        <v>357</v>
      </c>
      <c r="E123" s="108">
        <f t="shared" si="4"/>
        <v>0</v>
      </c>
      <c r="F123" s="173"/>
      <c r="G123" s="199"/>
      <c r="H123" s="175"/>
      <c r="I123" s="194"/>
      <c r="J123" s="193"/>
      <c r="K123" s="195"/>
      <c r="N123" s="197"/>
      <c r="Q123" s="196"/>
    </row>
    <row r="124" spans="1:17" x14ac:dyDescent="0.2">
      <c r="A124" s="142">
        <v>116</v>
      </c>
      <c r="B124" s="157" t="s">
        <v>78</v>
      </c>
      <c r="C124">
        <v>183</v>
      </c>
      <c r="D124" s="143">
        <f t="shared" ref="D124:D155" si="6">(C124+C124*$G$5)*(1-$G$4)</f>
        <v>183</v>
      </c>
      <c r="E124" s="108">
        <f t="shared" si="4"/>
        <v>0</v>
      </c>
      <c r="F124" s="173"/>
      <c r="G124" s="199"/>
      <c r="H124" s="175"/>
      <c r="I124" s="194"/>
      <c r="J124" s="193"/>
      <c r="K124" s="195"/>
      <c r="N124" s="197"/>
      <c r="Q124" s="196"/>
    </row>
    <row r="125" spans="1:17" x14ac:dyDescent="0.2">
      <c r="A125" s="142">
        <v>117</v>
      </c>
      <c r="B125" s="157" t="s">
        <v>79</v>
      </c>
      <c r="C125">
        <v>240</v>
      </c>
      <c r="D125" s="143">
        <f t="shared" si="6"/>
        <v>240</v>
      </c>
      <c r="E125" s="108">
        <f t="shared" si="4"/>
        <v>0</v>
      </c>
      <c r="F125" s="173"/>
      <c r="G125" s="199"/>
      <c r="H125" s="175"/>
      <c r="I125" s="194"/>
      <c r="J125" s="193"/>
      <c r="K125" s="195"/>
      <c r="N125" s="197"/>
      <c r="Q125" s="196"/>
    </row>
    <row r="126" spans="1:17" x14ac:dyDescent="0.2">
      <c r="A126" s="142">
        <v>118</v>
      </c>
      <c r="B126" s="157" t="s">
        <v>72</v>
      </c>
      <c r="C126">
        <v>183</v>
      </c>
      <c r="D126" s="143">
        <f t="shared" si="6"/>
        <v>183</v>
      </c>
      <c r="E126" s="108">
        <f t="shared" si="4"/>
        <v>0</v>
      </c>
      <c r="F126" s="173"/>
      <c r="G126" s="199"/>
      <c r="H126" s="175"/>
      <c r="I126" s="194"/>
      <c r="J126" s="193"/>
      <c r="K126" s="195"/>
      <c r="N126" s="197"/>
      <c r="Q126" s="196"/>
    </row>
    <row r="127" spans="1:17" x14ac:dyDescent="0.2">
      <c r="A127" s="142">
        <v>119</v>
      </c>
      <c r="B127" s="157" t="s">
        <v>74</v>
      </c>
      <c r="C127">
        <v>248</v>
      </c>
      <c r="D127" s="143">
        <f t="shared" si="6"/>
        <v>248</v>
      </c>
      <c r="E127" s="108">
        <f t="shared" si="4"/>
        <v>0</v>
      </c>
      <c r="F127" s="173"/>
      <c r="G127" s="199"/>
      <c r="H127" s="175"/>
      <c r="I127" s="194"/>
      <c r="J127" s="193"/>
      <c r="K127" s="195"/>
      <c r="N127" s="197"/>
      <c r="Q127" s="196"/>
    </row>
    <row r="128" spans="1:17" x14ac:dyDescent="0.2">
      <c r="A128" s="142">
        <v>120</v>
      </c>
      <c r="B128" s="157" t="s">
        <v>75</v>
      </c>
      <c r="C128">
        <v>305</v>
      </c>
      <c r="D128" s="143">
        <f t="shared" si="6"/>
        <v>305</v>
      </c>
      <c r="E128" s="108">
        <f t="shared" si="4"/>
        <v>0</v>
      </c>
      <c r="F128" s="173"/>
      <c r="G128" s="199"/>
      <c r="H128" s="175"/>
      <c r="I128" s="194"/>
      <c r="J128" s="193"/>
      <c r="K128" s="195"/>
      <c r="N128" s="197"/>
      <c r="Q128" s="196"/>
    </row>
    <row r="129" spans="1:17" x14ac:dyDescent="0.2">
      <c r="A129" s="142">
        <v>121</v>
      </c>
      <c r="B129" s="157" t="s">
        <v>73</v>
      </c>
      <c r="C129">
        <v>240</v>
      </c>
      <c r="D129" s="143">
        <f t="shared" si="6"/>
        <v>240</v>
      </c>
      <c r="E129" s="108">
        <f t="shared" si="4"/>
        <v>0</v>
      </c>
      <c r="F129" s="173"/>
      <c r="G129" s="199"/>
      <c r="H129" s="175"/>
      <c r="I129" s="194"/>
      <c r="J129" s="193"/>
      <c r="K129" s="195"/>
      <c r="N129" s="197"/>
      <c r="Q129" s="196"/>
    </row>
    <row r="130" spans="1:17" x14ac:dyDescent="0.2">
      <c r="A130" s="142">
        <v>122</v>
      </c>
      <c r="B130" s="157" t="s">
        <v>68</v>
      </c>
      <c r="C130">
        <v>159</v>
      </c>
      <c r="D130" s="143">
        <f t="shared" si="6"/>
        <v>159</v>
      </c>
      <c r="E130" s="108">
        <f t="shared" si="4"/>
        <v>0</v>
      </c>
      <c r="F130" s="173"/>
      <c r="G130" s="199"/>
      <c r="H130" s="175"/>
      <c r="I130" s="194"/>
      <c r="J130" s="193"/>
      <c r="K130" s="195"/>
      <c r="N130" s="197"/>
      <c r="Q130" s="196"/>
    </row>
    <row r="131" spans="1:17" x14ac:dyDescent="0.2">
      <c r="A131" s="142">
        <v>123</v>
      </c>
      <c r="B131" s="157" t="s">
        <v>583</v>
      </c>
      <c r="C131">
        <v>216</v>
      </c>
      <c r="D131" s="143">
        <f t="shared" si="6"/>
        <v>216</v>
      </c>
      <c r="E131" s="108">
        <f t="shared" si="4"/>
        <v>0</v>
      </c>
      <c r="F131" s="173"/>
      <c r="G131" s="199"/>
      <c r="H131" s="175"/>
      <c r="I131" s="194"/>
      <c r="J131" s="193"/>
      <c r="K131" s="195"/>
      <c r="N131" s="197"/>
      <c r="Q131" s="196"/>
    </row>
    <row r="132" spans="1:17" x14ac:dyDescent="0.2">
      <c r="A132" s="142">
        <v>124</v>
      </c>
      <c r="B132" s="157" t="s">
        <v>584</v>
      </c>
      <c r="C132">
        <v>268</v>
      </c>
      <c r="D132" s="143">
        <f t="shared" si="6"/>
        <v>268</v>
      </c>
      <c r="E132" s="108">
        <f t="shared" si="4"/>
        <v>0</v>
      </c>
      <c r="F132" s="173"/>
      <c r="G132" s="199"/>
      <c r="H132" s="175"/>
      <c r="I132" s="194"/>
      <c r="J132" s="193"/>
      <c r="K132" s="195"/>
      <c r="N132" s="197"/>
      <c r="Q132" s="196"/>
    </row>
    <row r="133" spans="1:17" x14ac:dyDescent="0.2">
      <c r="A133" s="142">
        <v>125</v>
      </c>
      <c r="B133" s="157" t="s">
        <v>69</v>
      </c>
      <c r="C133">
        <v>217</v>
      </c>
      <c r="D133" s="143">
        <f t="shared" si="6"/>
        <v>217</v>
      </c>
      <c r="E133" s="108">
        <f t="shared" si="4"/>
        <v>0</v>
      </c>
      <c r="F133" s="173"/>
      <c r="G133" s="199"/>
      <c r="H133" s="175"/>
      <c r="I133" s="194"/>
      <c r="J133" s="193"/>
      <c r="K133" s="195"/>
      <c r="N133" s="197"/>
      <c r="Q133" s="196"/>
    </row>
    <row r="134" spans="1:17" x14ac:dyDescent="0.2">
      <c r="A134" s="142">
        <v>126</v>
      </c>
      <c r="B134" s="157" t="s">
        <v>70</v>
      </c>
      <c r="C134">
        <v>159</v>
      </c>
      <c r="D134" s="143">
        <f t="shared" si="6"/>
        <v>159</v>
      </c>
      <c r="E134" s="108">
        <f t="shared" si="4"/>
        <v>0</v>
      </c>
      <c r="F134" s="173"/>
      <c r="G134" s="199"/>
      <c r="H134" s="175"/>
      <c r="I134" s="194"/>
      <c r="J134" s="193"/>
      <c r="K134" s="195"/>
      <c r="N134" s="197"/>
      <c r="Q134" s="196"/>
    </row>
    <row r="135" spans="1:17" x14ac:dyDescent="0.2">
      <c r="A135" s="142">
        <v>127</v>
      </c>
      <c r="B135" s="157" t="s">
        <v>585</v>
      </c>
      <c r="C135">
        <v>216</v>
      </c>
      <c r="D135" s="143">
        <f t="shared" si="6"/>
        <v>216</v>
      </c>
      <c r="E135" s="108">
        <f t="shared" si="4"/>
        <v>0</v>
      </c>
      <c r="F135" s="173"/>
      <c r="G135" s="199"/>
      <c r="H135" s="175"/>
      <c r="I135" s="194"/>
      <c r="J135" s="193"/>
      <c r="K135" s="195"/>
      <c r="N135" s="197"/>
      <c r="Q135" s="196"/>
    </row>
    <row r="136" spans="1:17" x14ac:dyDescent="0.2">
      <c r="A136" s="142">
        <v>128</v>
      </c>
      <c r="B136" s="157" t="s">
        <v>586</v>
      </c>
      <c r="C136">
        <v>268</v>
      </c>
      <c r="D136" s="143">
        <f t="shared" si="6"/>
        <v>268</v>
      </c>
      <c r="E136" s="108">
        <f t="shared" si="4"/>
        <v>0</v>
      </c>
      <c r="F136" s="173"/>
      <c r="G136" s="199"/>
      <c r="H136" s="175"/>
      <c r="I136" s="194"/>
      <c r="J136" s="193"/>
      <c r="K136" s="195"/>
      <c r="N136" s="197"/>
      <c r="Q136" s="196"/>
    </row>
    <row r="137" spans="1:17" x14ac:dyDescent="0.2">
      <c r="A137" s="142">
        <v>129</v>
      </c>
      <c r="B137" s="157" t="s">
        <v>71</v>
      </c>
      <c r="C137">
        <v>217</v>
      </c>
      <c r="D137" s="143">
        <f t="shared" si="6"/>
        <v>217</v>
      </c>
      <c r="E137" s="108">
        <f t="shared" si="4"/>
        <v>0</v>
      </c>
      <c r="F137" s="173"/>
      <c r="G137" s="199"/>
      <c r="H137" s="175"/>
      <c r="I137" s="194"/>
      <c r="J137" s="193"/>
      <c r="K137" s="195"/>
      <c r="N137" s="197"/>
      <c r="Q137" s="196"/>
    </row>
    <row r="138" spans="1:17" x14ac:dyDescent="0.2">
      <c r="A138" s="142">
        <v>130</v>
      </c>
      <c r="B138" s="157" t="s">
        <v>64</v>
      </c>
      <c r="C138">
        <v>159</v>
      </c>
      <c r="D138" s="143">
        <f t="shared" si="6"/>
        <v>159</v>
      </c>
      <c r="E138" s="108">
        <f t="shared" si="4"/>
        <v>0</v>
      </c>
      <c r="F138" s="173"/>
      <c r="G138" s="199"/>
      <c r="H138" s="175"/>
      <c r="I138" s="194"/>
      <c r="J138" s="193"/>
      <c r="K138" s="195"/>
      <c r="N138" s="197"/>
      <c r="Q138" s="196"/>
    </row>
    <row r="139" spans="1:17" x14ac:dyDescent="0.2">
      <c r="A139" s="142">
        <v>131</v>
      </c>
      <c r="B139" s="157" t="s">
        <v>66</v>
      </c>
      <c r="C139">
        <v>216</v>
      </c>
      <c r="D139" s="143">
        <f t="shared" si="6"/>
        <v>216</v>
      </c>
      <c r="E139" s="108">
        <f t="shared" ref="E139:E202" si="7">D139*$G$3</f>
        <v>0</v>
      </c>
      <c r="F139" s="173"/>
      <c r="G139" s="199"/>
      <c r="H139" s="175"/>
      <c r="I139" s="194"/>
      <c r="J139" s="193"/>
      <c r="K139" s="195"/>
      <c r="N139" s="197"/>
      <c r="Q139" s="196"/>
    </row>
    <row r="140" spans="1:17" x14ac:dyDescent="0.2">
      <c r="A140" s="142">
        <v>132</v>
      </c>
      <c r="B140" s="157" t="s">
        <v>67</v>
      </c>
      <c r="C140">
        <v>268</v>
      </c>
      <c r="D140" s="143">
        <f t="shared" si="6"/>
        <v>268</v>
      </c>
      <c r="E140" s="108">
        <f t="shared" si="7"/>
        <v>0</v>
      </c>
      <c r="F140" s="173"/>
      <c r="G140" s="199"/>
      <c r="H140" s="175"/>
      <c r="I140" s="194"/>
      <c r="J140" s="193"/>
      <c r="K140" s="195"/>
      <c r="N140" s="197"/>
      <c r="Q140" s="196"/>
    </row>
    <row r="141" spans="1:17" x14ac:dyDescent="0.2">
      <c r="A141" s="142">
        <v>133</v>
      </c>
      <c r="B141" s="157" t="s">
        <v>65</v>
      </c>
      <c r="C141">
        <v>217</v>
      </c>
      <c r="D141" s="143">
        <f t="shared" si="6"/>
        <v>217</v>
      </c>
      <c r="E141" s="108">
        <f t="shared" si="7"/>
        <v>0</v>
      </c>
      <c r="F141" s="173"/>
      <c r="G141" s="199"/>
      <c r="H141" s="175"/>
      <c r="I141" s="194"/>
      <c r="J141" s="193"/>
      <c r="K141" s="195"/>
      <c r="N141" s="197"/>
      <c r="Q141" s="196"/>
    </row>
    <row r="142" spans="1:17" x14ac:dyDescent="0.2">
      <c r="A142" s="142">
        <v>134</v>
      </c>
      <c r="B142" s="157" t="s">
        <v>156</v>
      </c>
      <c r="C142">
        <v>85</v>
      </c>
      <c r="D142" s="143">
        <f t="shared" si="6"/>
        <v>85</v>
      </c>
      <c r="E142" s="108">
        <f t="shared" si="7"/>
        <v>0</v>
      </c>
      <c r="F142" s="173"/>
      <c r="G142" s="199"/>
      <c r="H142" s="175"/>
      <c r="I142" s="194"/>
      <c r="J142" s="193"/>
      <c r="K142" s="195"/>
      <c r="N142" s="197"/>
      <c r="Q142" s="196"/>
    </row>
    <row r="143" spans="1:17" x14ac:dyDescent="0.2">
      <c r="A143" s="142">
        <v>135</v>
      </c>
      <c r="B143" s="157" t="s">
        <v>157</v>
      </c>
      <c r="C143">
        <v>85</v>
      </c>
      <c r="D143" s="143">
        <f t="shared" si="6"/>
        <v>85</v>
      </c>
      <c r="E143" s="108">
        <f t="shared" si="7"/>
        <v>0</v>
      </c>
      <c r="F143" s="173"/>
      <c r="G143" s="199"/>
      <c r="H143" s="175"/>
      <c r="I143" s="194"/>
      <c r="J143" s="193"/>
      <c r="K143" s="195"/>
      <c r="N143" s="197"/>
      <c r="Q143" s="196"/>
    </row>
    <row r="144" spans="1:17" x14ac:dyDescent="0.2">
      <c r="A144" s="142">
        <v>136</v>
      </c>
      <c r="B144" s="157" t="s">
        <v>362</v>
      </c>
      <c r="C144">
        <v>285</v>
      </c>
      <c r="D144" s="143">
        <f t="shared" si="6"/>
        <v>285</v>
      </c>
      <c r="E144" s="108">
        <f t="shared" si="7"/>
        <v>0</v>
      </c>
      <c r="F144" s="173"/>
      <c r="G144" s="199"/>
      <c r="H144" s="175"/>
      <c r="I144" s="194"/>
      <c r="J144" s="193"/>
      <c r="K144" s="195"/>
      <c r="N144" s="197"/>
      <c r="Q144" s="196"/>
    </row>
    <row r="145" spans="1:17" x14ac:dyDescent="0.2">
      <c r="A145" s="142">
        <v>137</v>
      </c>
      <c r="B145" s="157" t="s">
        <v>363</v>
      </c>
      <c r="C145">
        <v>294</v>
      </c>
      <c r="D145" s="143">
        <f t="shared" si="6"/>
        <v>294</v>
      </c>
      <c r="E145" s="108">
        <f t="shared" si="7"/>
        <v>0</v>
      </c>
      <c r="F145" s="173"/>
      <c r="G145" s="199"/>
      <c r="H145" s="175"/>
      <c r="I145" s="194"/>
      <c r="J145" s="193"/>
      <c r="K145" s="195"/>
      <c r="N145" s="197"/>
      <c r="Q145" s="196"/>
    </row>
    <row r="146" spans="1:17" x14ac:dyDescent="0.2">
      <c r="A146" s="142">
        <v>138</v>
      </c>
      <c r="B146" s="157" t="s">
        <v>372</v>
      </c>
      <c r="C146">
        <v>555</v>
      </c>
      <c r="D146" s="143">
        <f t="shared" si="6"/>
        <v>555</v>
      </c>
      <c r="E146" s="108">
        <f t="shared" si="7"/>
        <v>0</v>
      </c>
      <c r="F146" s="173"/>
      <c r="G146" s="199"/>
      <c r="H146" s="175"/>
      <c r="I146" s="194"/>
      <c r="J146" s="193"/>
      <c r="K146" s="195"/>
      <c r="N146" s="197"/>
      <c r="Q146" s="196"/>
    </row>
    <row r="147" spans="1:17" x14ac:dyDescent="0.2">
      <c r="A147" s="142">
        <v>139</v>
      </c>
      <c r="B147" s="157" t="s">
        <v>371</v>
      </c>
      <c r="C147">
        <v>490</v>
      </c>
      <c r="D147" s="143">
        <f t="shared" si="6"/>
        <v>490</v>
      </c>
      <c r="E147" s="108">
        <f t="shared" si="7"/>
        <v>0</v>
      </c>
      <c r="F147" s="173"/>
      <c r="G147" s="199"/>
      <c r="H147" s="175"/>
      <c r="I147" s="194"/>
      <c r="J147" s="193"/>
      <c r="K147" s="195"/>
      <c r="N147" s="197"/>
      <c r="Q147" s="196"/>
    </row>
    <row r="148" spans="1:17" x14ac:dyDescent="0.2">
      <c r="A148" s="142">
        <v>140</v>
      </c>
      <c r="B148" s="157" t="s">
        <v>370</v>
      </c>
      <c r="C148">
        <v>464</v>
      </c>
      <c r="D148" s="143">
        <f t="shared" si="6"/>
        <v>464</v>
      </c>
      <c r="E148" s="108">
        <f t="shared" si="7"/>
        <v>0</v>
      </c>
      <c r="F148" s="173"/>
      <c r="G148" s="199"/>
      <c r="H148" s="175"/>
      <c r="I148" s="194"/>
      <c r="J148" s="193"/>
      <c r="K148" s="195"/>
      <c r="N148" s="197"/>
      <c r="Q148" s="196"/>
    </row>
    <row r="149" spans="1:17" x14ac:dyDescent="0.2">
      <c r="A149" s="142">
        <v>141</v>
      </c>
      <c r="B149" s="157" t="s">
        <v>289</v>
      </c>
      <c r="C149">
        <v>85</v>
      </c>
      <c r="D149" s="143">
        <f t="shared" si="6"/>
        <v>85</v>
      </c>
      <c r="E149" s="108">
        <f t="shared" si="7"/>
        <v>0</v>
      </c>
      <c r="F149" s="173"/>
      <c r="G149" s="199"/>
      <c r="H149" s="175"/>
      <c r="I149" s="194"/>
      <c r="J149" s="193"/>
      <c r="K149" s="195"/>
      <c r="N149" s="197"/>
      <c r="Q149" s="196"/>
    </row>
    <row r="150" spans="1:17" x14ac:dyDescent="0.2">
      <c r="A150" s="142">
        <v>142</v>
      </c>
      <c r="B150" s="157" t="s">
        <v>291</v>
      </c>
      <c r="C150">
        <v>85</v>
      </c>
      <c r="D150" s="143">
        <f t="shared" si="6"/>
        <v>85</v>
      </c>
      <c r="E150" s="108">
        <f t="shared" si="7"/>
        <v>0</v>
      </c>
      <c r="F150" s="173"/>
      <c r="G150" s="199"/>
      <c r="H150" s="175"/>
      <c r="I150" s="194"/>
      <c r="J150" s="193"/>
      <c r="K150" s="195"/>
      <c r="N150" s="197"/>
      <c r="Q150" s="196"/>
    </row>
    <row r="151" spans="1:17" x14ac:dyDescent="0.2">
      <c r="A151" s="142">
        <v>143</v>
      </c>
      <c r="B151" s="157" t="s">
        <v>293</v>
      </c>
      <c r="C151">
        <v>88</v>
      </c>
      <c r="D151" s="143">
        <f t="shared" si="6"/>
        <v>88</v>
      </c>
      <c r="E151" s="108">
        <f t="shared" si="7"/>
        <v>0</v>
      </c>
      <c r="F151" s="173"/>
      <c r="G151" s="199"/>
      <c r="H151" s="175"/>
      <c r="I151" s="194"/>
      <c r="J151" s="193"/>
      <c r="K151" s="195"/>
      <c r="N151" s="197"/>
      <c r="Q151" s="196"/>
    </row>
    <row r="152" spans="1:17" x14ac:dyDescent="0.2">
      <c r="A152" s="142">
        <v>144</v>
      </c>
      <c r="B152" s="157" t="s">
        <v>295</v>
      </c>
      <c r="C152">
        <v>88</v>
      </c>
      <c r="D152" s="143">
        <f t="shared" si="6"/>
        <v>88</v>
      </c>
      <c r="E152" s="108">
        <f t="shared" si="7"/>
        <v>0</v>
      </c>
      <c r="F152" s="173"/>
      <c r="G152" s="199"/>
      <c r="H152" s="175"/>
      <c r="I152" s="194"/>
      <c r="J152" s="193"/>
      <c r="K152" s="195"/>
      <c r="N152" s="197"/>
      <c r="Q152" s="196"/>
    </row>
    <row r="153" spans="1:17" x14ac:dyDescent="0.2">
      <c r="A153" s="142">
        <v>145</v>
      </c>
      <c r="B153" s="157" t="s">
        <v>297</v>
      </c>
      <c r="C153">
        <v>90</v>
      </c>
      <c r="D153" s="143">
        <f t="shared" si="6"/>
        <v>90</v>
      </c>
      <c r="E153" s="108">
        <f t="shared" si="7"/>
        <v>0</v>
      </c>
      <c r="F153" s="173"/>
      <c r="G153" s="199"/>
      <c r="H153" s="175"/>
      <c r="I153" s="194"/>
      <c r="J153" s="193"/>
      <c r="K153" s="195"/>
      <c r="N153" s="197"/>
      <c r="Q153" s="196"/>
    </row>
    <row r="154" spans="1:17" x14ac:dyDescent="0.2">
      <c r="A154" s="142">
        <v>146</v>
      </c>
      <c r="B154" s="157" t="s">
        <v>299</v>
      </c>
      <c r="C154">
        <v>93</v>
      </c>
      <c r="D154" s="143">
        <f t="shared" si="6"/>
        <v>93</v>
      </c>
      <c r="E154" s="108">
        <f t="shared" si="7"/>
        <v>0</v>
      </c>
      <c r="F154" s="173"/>
      <c r="G154" s="199"/>
      <c r="H154" s="175"/>
      <c r="I154" s="194"/>
      <c r="J154" s="193"/>
      <c r="K154" s="195"/>
      <c r="N154" s="197"/>
      <c r="Q154" s="196"/>
    </row>
    <row r="155" spans="1:17" x14ac:dyDescent="0.2">
      <c r="A155" s="142">
        <v>147</v>
      </c>
      <c r="B155" s="157" t="s">
        <v>290</v>
      </c>
      <c r="C155">
        <v>85</v>
      </c>
      <c r="D155" s="143">
        <f t="shared" si="6"/>
        <v>85</v>
      </c>
      <c r="E155" s="108">
        <f t="shared" si="7"/>
        <v>0</v>
      </c>
      <c r="F155" s="173"/>
      <c r="G155" s="199"/>
      <c r="H155" s="175"/>
      <c r="I155" s="194"/>
      <c r="J155" s="193"/>
      <c r="K155" s="195"/>
      <c r="N155" s="197"/>
      <c r="Q155" s="196"/>
    </row>
    <row r="156" spans="1:17" x14ac:dyDescent="0.2">
      <c r="A156" s="142">
        <v>148</v>
      </c>
      <c r="B156" s="157" t="s">
        <v>292</v>
      </c>
      <c r="C156">
        <v>85</v>
      </c>
      <c r="D156" s="143">
        <f t="shared" ref="D156:D187" si="8">(C156+C156*$G$5)*(1-$G$4)</f>
        <v>85</v>
      </c>
      <c r="E156" s="108">
        <f t="shared" si="7"/>
        <v>0</v>
      </c>
      <c r="F156" s="173"/>
      <c r="G156" s="199"/>
      <c r="H156" s="175"/>
      <c r="I156" s="194"/>
      <c r="J156" s="193"/>
      <c r="K156" s="195"/>
      <c r="N156" s="197"/>
      <c r="Q156" s="196"/>
    </row>
    <row r="157" spans="1:17" x14ac:dyDescent="0.2">
      <c r="A157" s="142">
        <v>149</v>
      </c>
      <c r="B157" s="157" t="s">
        <v>294</v>
      </c>
      <c r="C157">
        <v>88</v>
      </c>
      <c r="D157" s="143">
        <f t="shared" si="8"/>
        <v>88</v>
      </c>
      <c r="E157" s="108">
        <f t="shared" si="7"/>
        <v>0</v>
      </c>
      <c r="F157" s="173"/>
      <c r="G157" s="199"/>
      <c r="H157" s="175"/>
      <c r="I157" s="194"/>
      <c r="J157" s="193"/>
      <c r="K157" s="195"/>
      <c r="N157" s="197"/>
      <c r="Q157" s="196"/>
    </row>
    <row r="158" spans="1:17" x14ac:dyDescent="0.2">
      <c r="A158" s="142">
        <v>150</v>
      </c>
      <c r="B158" s="157" t="s">
        <v>296</v>
      </c>
      <c r="C158">
        <v>88</v>
      </c>
      <c r="D158" s="143">
        <f t="shared" si="8"/>
        <v>88</v>
      </c>
      <c r="E158" s="108">
        <f t="shared" si="7"/>
        <v>0</v>
      </c>
      <c r="F158" s="173"/>
      <c r="G158" s="199"/>
      <c r="H158" s="175"/>
      <c r="I158" s="194"/>
      <c r="J158" s="193"/>
      <c r="K158" s="195"/>
      <c r="N158" s="197"/>
      <c r="Q158" s="196"/>
    </row>
    <row r="159" spans="1:17" x14ac:dyDescent="0.2">
      <c r="A159" s="142">
        <v>151</v>
      </c>
      <c r="B159" s="157" t="s">
        <v>298</v>
      </c>
      <c r="C159">
        <v>90</v>
      </c>
      <c r="D159" s="143">
        <f t="shared" si="8"/>
        <v>90</v>
      </c>
      <c r="E159" s="108">
        <f t="shared" si="7"/>
        <v>0</v>
      </c>
      <c r="F159" s="173"/>
      <c r="G159" s="199"/>
      <c r="H159" s="175"/>
      <c r="I159" s="194"/>
      <c r="J159" s="193"/>
      <c r="K159" s="195"/>
      <c r="N159" s="197"/>
      <c r="Q159" s="196"/>
    </row>
    <row r="160" spans="1:17" x14ac:dyDescent="0.2">
      <c r="A160" s="142">
        <v>152</v>
      </c>
      <c r="B160" s="157" t="s">
        <v>300</v>
      </c>
      <c r="C160">
        <v>93</v>
      </c>
      <c r="D160" s="143">
        <f t="shared" si="8"/>
        <v>93</v>
      </c>
      <c r="E160" s="108">
        <f t="shared" si="7"/>
        <v>0</v>
      </c>
      <c r="F160" s="173"/>
      <c r="G160" s="199"/>
      <c r="H160" s="175"/>
      <c r="I160" s="194"/>
      <c r="J160" s="193"/>
      <c r="K160" s="195"/>
      <c r="N160" s="197"/>
      <c r="Q160" s="196"/>
    </row>
    <row r="161" spans="1:17" x14ac:dyDescent="0.2">
      <c r="A161" s="142">
        <v>153</v>
      </c>
      <c r="B161" s="157" t="s">
        <v>364</v>
      </c>
      <c r="C161">
        <v>357</v>
      </c>
      <c r="D161" s="143">
        <f t="shared" si="8"/>
        <v>357</v>
      </c>
      <c r="E161" s="108">
        <f t="shared" si="7"/>
        <v>0</v>
      </c>
      <c r="F161" s="173"/>
      <c r="G161" s="199"/>
      <c r="H161" s="175"/>
      <c r="I161" s="194"/>
      <c r="J161" s="193"/>
      <c r="K161" s="195"/>
      <c r="N161" s="197"/>
      <c r="Q161" s="196"/>
    </row>
    <row r="162" spans="1:17" x14ac:dyDescent="0.2">
      <c r="A162" s="142">
        <v>154</v>
      </c>
      <c r="B162" s="157" t="s">
        <v>621</v>
      </c>
      <c r="C162">
        <v>390</v>
      </c>
      <c r="D162" s="143">
        <f t="shared" si="8"/>
        <v>390</v>
      </c>
      <c r="E162" s="108">
        <f t="shared" si="7"/>
        <v>0</v>
      </c>
      <c r="F162" s="173"/>
      <c r="G162" s="199"/>
      <c r="H162" s="175"/>
      <c r="I162" s="194"/>
      <c r="J162" s="193"/>
      <c r="K162" s="195"/>
      <c r="N162" s="197"/>
      <c r="Q162" s="196"/>
    </row>
    <row r="163" spans="1:17" x14ac:dyDescent="0.2">
      <c r="A163" s="142">
        <v>155</v>
      </c>
      <c r="B163" s="157" t="s">
        <v>365</v>
      </c>
      <c r="C163">
        <v>365</v>
      </c>
      <c r="D163" s="143">
        <f t="shared" si="8"/>
        <v>365</v>
      </c>
      <c r="E163" s="108">
        <f t="shared" si="7"/>
        <v>0</v>
      </c>
      <c r="F163" s="173"/>
      <c r="G163" s="199"/>
      <c r="H163" s="175"/>
      <c r="I163" s="194"/>
      <c r="J163" s="193"/>
      <c r="K163" s="195"/>
      <c r="N163" s="197"/>
      <c r="Q163" s="196"/>
    </row>
    <row r="164" spans="1:17" x14ac:dyDescent="0.2">
      <c r="A164" s="142">
        <v>156</v>
      </c>
      <c r="B164" s="157" t="s">
        <v>358</v>
      </c>
      <c r="C164">
        <v>198</v>
      </c>
      <c r="D164" s="143">
        <f t="shared" si="8"/>
        <v>198</v>
      </c>
      <c r="E164" s="108">
        <f t="shared" si="7"/>
        <v>0</v>
      </c>
      <c r="F164" s="173"/>
      <c r="G164" s="199"/>
      <c r="H164" s="175"/>
      <c r="I164" s="194"/>
      <c r="J164" s="193"/>
      <c r="K164" s="195"/>
      <c r="N164" s="197"/>
      <c r="Q164" s="196"/>
    </row>
    <row r="165" spans="1:17" x14ac:dyDescent="0.2">
      <c r="A165" s="142">
        <v>157</v>
      </c>
      <c r="B165" s="157" t="s">
        <v>358</v>
      </c>
      <c r="C165">
        <v>198</v>
      </c>
      <c r="D165" s="143">
        <f t="shared" si="8"/>
        <v>198</v>
      </c>
      <c r="E165" s="108">
        <f t="shared" si="7"/>
        <v>0</v>
      </c>
      <c r="F165" s="173"/>
      <c r="G165" s="199"/>
      <c r="H165" s="175"/>
      <c r="I165" s="194"/>
      <c r="J165" s="193"/>
      <c r="K165" s="195"/>
      <c r="N165" s="197"/>
      <c r="Q165" s="196"/>
    </row>
    <row r="166" spans="1:17" x14ac:dyDescent="0.2">
      <c r="A166" s="142">
        <v>158</v>
      </c>
      <c r="B166" s="157" t="s">
        <v>626</v>
      </c>
      <c r="C166">
        <v>212</v>
      </c>
      <c r="D166" s="143">
        <f t="shared" si="8"/>
        <v>212</v>
      </c>
      <c r="E166" s="108">
        <f t="shared" si="7"/>
        <v>0</v>
      </c>
      <c r="F166" s="173"/>
      <c r="G166" s="199"/>
      <c r="H166" s="175"/>
      <c r="I166" s="194"/>
      <c r="J166" s="193"/>
      <c r="K166" s="195"/>
      <c r="N166" s="197"/>
      <c r="Q166" s="196"/>
    </row>
    <row r="167" spans="1:17" x14ac:dyDescent="0.2">
      <c r="A167" s="142">
        <v>159</v>
      </c>
      <c r="B167" s="157" t="s">
        <v>359</v>
      </c>
      <c r="C167">
        <v>198</v>
      </c>
      <c r="D167" s="143">
        <f t="shared" si="8"/>
        <v>198</v>
      </c>
      <c r="E167" s="108">
        <f t="shared" si="7"/>
        <v>0</v>
      </c>
      <c r="F167" s="173"/>
      <c r="G167" s="199"/>
      <c r="H167" s="175"/>
      <c r="I167" s="194"/>
      <c r="J167" s="193"/>
      <c r="K167" s="195"/>
      <c r="N167" s="197"/>
      <c r="Q167" s="196"/>
    </row>
    <row r="168" spans="1:17" x14ac:dyDescent="0.2">
      <c r="A168" s="142">
        <v>160</v>
      </c>
      <c r="B168" s="157" t="s">
        <v>359</v>
      </c>
      <c r="C168">
        <v>198</v>
      </c>
      <c r="D168" s="143">
        <f t="shared" si="8"/>
        <v>198</v>
      </c>
      <c r="E168" s="108">
        <f t="shared" si="7"/>
        <v>0</v>
      </c>
      <c r="F168" s="173"/>
      <c r="G168" s="199"/>
      <c r="H168" s="175"/>
      <c r="I168" s="194"/>
      <c r="J168" s="193"/>
      <c r="K168" s="195"/>
      <c r="N168" s="197"/>
      <c r="Q168" s="196"/>
    </row>
    <row r="169" spans="1:17" x14ac:dyDescent="0.2">
      <c r="A169" s="142">
        <v>161</v>
      </c>
      <c r="B169" s="157" t="s">
        <v>627</v>
      </c>
      <c r="C169">
        <v>212</v>
      </c>
      <c r="D169" s="143">
        <f t="shared" si="8"/>
        <v>212</v>
      </c>
      <c r="E169" s="108">
        <f t="shared" si="7"/>
        <v>0</v>
      </c>
      <c r="F169" s="173"/>
      <c r="G169" s="199"/>
      <c r="H169" s="175"/>
      <c r="I169" s="194"/>
      <c r="J169" s="193"/>
      <c r="K169" s="195"/>
      <c r="N169" s="197"/>
      <c r="Q169" s="196"/>
    </row>
    <row r="170" spans="1:17" x14ac:dyDescent="0.2">
      <c r="A170" s="142">
        <v>162</v>
      </c>
      <c r="B170" s="157" t="s">
        <v>360</v>
      </c>
      <c r="C170">
        <v>250</v>
      </c>
      <c r="D170" s="143">
        <f t="shared" si="8"/>
        <v>250</v>
      </c>
      <c r="E170" s="108">
        <f t="shared" si="7"/>
        <v>0</v>
      </c>
      <c r="F170" s="173"/>
      <c r="G170" s="199"/>
      <c r="H170" s="175"/>
      <c r="I170" s="194"/>
      <c r="J170" s="193"/>
      <c r="K170" s="195"/>
      <c r="N170" s="197"/>
      <c r="Q170" s="196"/>
    </row>
    <row r="171" spans="1:17" x14ac:dyDescent="0.2">
      <c r="A171" s="142">
        <v>163</v>
      </c>
      <c r="B171" s="157" t="s">
        <v>360</v>
      </c>
      <c r="C171">
        <v>250</v>
      </c>
      <c r="D171" s="143">
        <f t="shared" si="8"/>
        <v>250</v>
      </c>
      <c r="E171" s="108">
        <f t="shared" si="7"/>
        <v>0</v>
      </c>
      <c r="F171" s="173"/>
      <c r="G171" s="199"/>
      <c r="H171" s="175"/>
      <c r="I171" s="194"/>
      <c r="J171" s="193"/>
      <c r="K171" s="195"/>
      <c r="N171" s="197"/>
      <c r="Q171" s="196"/>
    </row>
    <row r="172" spans="1:17" x14ac:dyDescent="0.2">
      <c r="A172" s="142">
        <v>164</v>
      </c>
      <c r="B172" s="157" t="s">
        <v>628</v>
      </c>
      <c r="C172">
        <v>260</v>
      </c>
      <c r="D172" s="143">
        <f t="shared" si="8"/>
        <v>260</v>
      </c>
      <c r="E172" s="108">
        <f t="shared" si="7"/>
        <v>0</v>
      </c>
      <c r="F172" s="173"/>
      <c r="G172" s="199"/>
      <c r="H172" s="175"/>
      <c r="I172" s="194"/>
      <c r="J172" s="193"/>
      <c r="K172" s="195"/>
      <c r="N172" s="197"/>
      <c r="Q172" s="196"/>
    </row>
    <row r="173" spans="1:17" x14ac:dyDescent="0.2">
      <c r="A173" s="142">
        <v>165</v>
      </c>
      <c r="B173" s="157" t="s">
        <v>361</v>
      </c>
      <c r="C173">
        <v>250</v>
      </c>
      <c r="D173" s="143">
        <f t="shared" si="8"/>
        <v>250</v>
      </c>
      <c r="E173" s="108">
        <f t="shared" si="7"/>
        <v>0</v>
      </c>
      <c r="F173" s="173"/>
      <c r="G173" s="199"/>
      <c r="H173" s="175"/>
      <c r="I173" s="194"/>
      <c r="J173" s="193"/>
      <c r="K173" s="195"/>
      <c r="N173" s="197"/>
      <c r="Q173" s="196"/>
    </row>
    <row r="174" spans="1:17" x14ac:dyDescent="0.2">
      <c r="A174" s="142">
        <v>166</v>
      </c>
      <c r="B174" s="157" t="s">
        <v>361</v>
      </c>
      <c r="C174">
        <v>250</v>
      </c>
      <c r="D174" s="143">
        <f t="shared" si="8"/>
        <v>250</v>
      </c>
      <c r="E174" s="108">
        <f t="shared" si="7"/>
        <v>0</v>
      </c>
      <c r="F174" s="173"/>
      <c r="G174" s="199"/>
      <c r="H174" s="175"/>
      <c r="I174" s="194"/>
      <c r="J174" s="193"/>
      <c r="K174" s="195"/>
      <c r="N174" s="197"/>
      <c r="Q174" s="196"/>
    </row>
    <row r="175" spans="1:17" x14ac:dyDescent="0.2">
      <c r="A175" s="142">
        <v>167</v>
      </c>
      <c r="B175" s="157" t="s">
        <v>366</v>
      </c>
      <c r="C175">
        <v>448</v>
      </c>
      <c r="D175" s="143">
        <f t="shared" si="8"/>
        <v>448</v>
      </c>
      <c r="E175" s="108">
        <f t="shared" si="7"/>
        <v>0</v>
      </c>
      <c r="F175" s="173"/>
      <c r="G175" s="199"/>
      <c r="H175" s="175"/>
      <c r="I175" s="194"/>
      <c r="J175" s="193"/>
      <c r="K175" s="195"/>
      <c r="N175" s="197"/>
      <c r="Q175" s="196"/>
    </row>
    <row r="176" spans="1:17" x14ac:dyDescent="0.2">
      <c r="A176" s="142">
        <v>168</v>
      </c>
      <c r="B176" s="157" t="s">
        <v>367</v>
      </c>
      <c r="C176">
        <v>513</v>
      </c>
      <c r="D176" s="143">
        <f t="shared" si="8"/>
        <v>513</v>
      </c>
      <c r="E176" s="108">
        <f t="shared" si="7"/>
        <v>0</v>
      </c>
      <c r="F176" s="173"/>
      <c r="G176" s="199"/>
      <c r="H176" s="175"/>
      <c r="I176" s="194"/>
      <c r="J176" s="193"/>
      <c r="K176" s="195"/>
      <c r="N176" s="197"/>
      <c r="Q176" s="196"/>
    </row>
    <row r="177" spans="1:17" x14ac:dyDescent="0.2">
      <c r="A177" s="142">
        <v>169</v>
      </c>
      <c r="B177" s="157" t="s">
        <v>368</v>
      </c>
      <c r="C177">
        <v>467</v>
      </c>
      <c r="D177" s="143">
        <f t="shared" si="8"/>
        <v>467</v>
      </c>
      <c r="E177" s="108">
        <f t="shared" si="7"/>
        <v>0</v>
      </c>
      <c r="F177" s="173"/>
      <c r="G177" s="199"/>
      <c r="H177" s="175"/>
      <c r="I177" s="194"/>
      <c r="J177" s="193"/>
      <c r="K177" s="195"/>
      <c r="N177" s="197"/>
      <c r="Q177" s="196"/>
    </row>
    <row r="178" spans="1:17" x14ac:dyDescent="0.2">
      <c r="A178" s="142">
        <v>170</v>
      </c>
      <c r="B178" s="157" t="s">
        <v>369</v>
      </c>
      <c r="C178">
        <v>467</v>
      </c>
      <c r="D178" s="143">
        <f t="shared" si="8"/>
        <v>467</v>
      </c>
      <c r="E178" s="108">
        <f t="shared" si="7"/>
        <v>0</v>
      </c>
      <c r="F178" s="173"/>
      <c r="G178" s="199"/>
      <c r="H178" s="175"/>
      <c r="I178" s="194"/>
      <c r="J178" s="193"/>
      <c r="K178" s="195"/>
      <c r="N178" s="197"/>
      <c r="Q178" s="196"/>
    </row>
    <row r="179" spans="1:17" x14ac:dyDescent="0.2">
      <c r="A179" s="142">
        <v>171</v>
      </c>
      <c r="B179" s="157" t="s">
        <v>182</v>
      </c>
      <c r="C179">
        <v>120</v>
      </c>
      <c r="D179" s="143">
        <f t="shared" si="8"/>
        <v>120</v>
      </c>
      <c r="E179" s="108">
        <f t="shared" si="7"/>
        <v>0</v>
      </c>
      <c r="F179" s="173"/>
      <c r="G179" s="199"/>
      <c r="H179" s="175"/>
      <c r="I179" s="194"/>
      <c r="J179" s="193"/>
      <c r="K179" s="195"/>
      <c r="N179" s="197"/>
      <c r="Q179" s="196"/>
    </row>
    <row r="180" spans="1:17" x14ac:dyDescent="0.2">
      <c r="A180" s="142">
        <v>172</v>
      </c>
      <c r="B180" s="157" t="s">
        <v>605</v>
      </c>
      <c r="C180">
        <v>195</v>
      </c>
      <c r="D180" s="143">
        <f t="shared" si="8"/>
        <v>195</v>
      </c>
      <c r="E180" s="108">
        <f t="shared" si="7"/>
        <v>0</v>
      </c>
      <c r="F180" s="173"/>
      <c r="G180" s="199"/>
      <c r="H180" s="175"/>
      <c r="I180" s="194"/>
      <c r="J180" s="193"/>
      <c r="K180" s="195"/>
      <c r="N180" s="197"/>
      <c r="Q180" s="196"/>
    </row>
    <row r="181" spans="1:17" x14ac:dyDescent="0.2">
      <c r="A181" s="142">
        <v>173</v>
      </c>
      <c r="B181" s="157" t="s">
        <v>604</v>
      </c>
      <c r="C181">
        <v>211</v>
      </c>
      <c r="D181" s="143">
        <f t="shared" si="8"/>
        <v>211</v>
      </c>
      <c r="E181" s="108">
        <f t="shared" si="7"/>
        <v>0</v>
      </c>
      <c r="F181" s="173"/>
      <c r="G181" s="199"/>
      <c r="H181" s="175"/>
      <c r="I181" s="194"/>
      <c r="J181" s="193"/>
      <c r="K181" s="195"/>
      <c r="N181" s="197"/>
      <c r="Q181" s="196"/>
    </row>
    <row r="182" spans="1:17" x14ac:dyDescent="0.2">
      <c r="A182" s="142">
        <v>174</v>
      </c>
      <c r="B182" s="157" t="s">
        <v>183</v>
      </c>
      <c r="C182">
        <v>137</v>
      </c>
      <c r="D182" s="143">
        <f t="shared" si="8"/>
        <v>137</v>
      </c>
      <c r="E182" s="108">
        <f t="shared" si="7"/>
        <v>0</v>
      </c>
      <c r="F182" s="173"/>
      <c r="G182" s="199"/>
      <c r="H182" s="175"/>
      <c r="I182" s="194"/>
      <c r="J182" s="193"/>
      <c r="K182" s="195"/>
      <c r="N182" s="197"/>
      <c r="Q182" s="196"/>
    </row>
    <row r="183" spans="1:17" x14ac:dyDescent="0.2">
      <c r="A183" s="142">
        <v>175</v>
      </c>
      <c r="B183" s="157" t="s">
        <v>180</v>
      </c>
      <c r="C183">
        <v>86</v>
      </c>
      <c r="D183" s="143">
        <f t="shared" si="8"/>
        <v>86</v>
      </c>
      <c r="E183" s="108">
        <f t="shared" si="7"/>
        <v>0</v>
      </c>
      <c r="F183" s="173"/>
      <c r="G183" s="199"/>
      <c r="H183" s="175"/>
      <c r="I183" s="194"/>
      <c r="J183" s="193"/>
      <c r="K183" s="195"/>
      <c r="N183" s="197"/>
      <c r="Q183" s="196"/>
    </row>
    <row r="184" spans="1:17" x14ac:dyDescent="0.2">
      <c r="A184" s="142">
        <v>176</v>
      </c>
      <c r="B184" s="157" t="s">
        <v>181</v>
      </c>
      <c r="C184">
        <v>86</v>
      </c>
      <c r="D184" s="143">
        <f t="shared" si="8"/>
        <v>86</v>
      </c>
      <c r="E184" s="108">
        <f t="shared" si="7"/>
        <v>0</v>
      </c>
      <c r="F184" s="173"/>
      <c r="G184" s="199"/>
      <c r="H184" s="175"/>
      <c r="I184" s="194"/>
      <c r="J184" s="193"/>
      <c r="K184" s="195"/>
      <c r="N184" s="197"/>
      <c r="Q184" s="196"/>
    </row>
    <row r="185" spans="1:17" x14ac:dyDescent="0.2">
      <c r="A185" s="142">
        <v>177</v>
      </c>
      <c r="B185" s="157" t="s">
        <v>356</v>
      </c>
      <c r="C185">
        <v>210</v>
      </c>
      <c r="D185" s="143">
        <f t="shared" si="8"/>
        <v>210</v>
      </c>
      <c r="E185" s="108">
        <f t="shared" si="7"/>
        <v>0</v>
      </c>
      <c r="F185" s="173"/>
      <c r="G185" s="199"/>
      <c r="H185" s="175"/>
      <c r="I185" s="194"/>
      <c r="J185" s="193"/>
      <c r="K185" s="195"/>
      <c r="N185" s="197"/>
      <c r="Q185" s="196"/>
    </row>
    <row r="186" spans="1:17" x14ac:dyDescent="0.2">
      <c r="A186" s="142">
        <v>178</v>
      </c>
      <c r="B186" s="157" t="s">
        <v>357</v>
      </c>
      <c r="C186">
        <v>210</v>
      </c>
      <c r="D186" s="143">
        <f t="shared" si="8"/>
        <v>210</v>
      </c>
      <c r="E186" s="108">
        <f t="shared" si="7"/>
        <v>0</v>
      </c>
      <c r="F186" s="173"/>
      <c r="G186" s="199"/>
      <c r="H186" s="175"/>
      <c r="I186" s="194"/>
      <c r="J186" s="193"/>
      <c r="K186" s="195"/>
      <c r="N186" s="197"/>
      <c r="Q186" s="196"/>
    </row>
    <row r="187" spans="1:17" x14ac:dyDescent="0.2">
      <c r="A187" s="142">
        <v>179</v>
      </c>
      <c r="B187" s="158" t="s">
        <v>640</v>
      </c>
      <c r="C187">
        <v>67</v>
      </c>
      <c r="D187" s="143">
        <f t="shared" si="8"/>
        <v>67</v>
      </c>
      <c r="E187" s="108">
        <f t="shared" si="7"/>
        <v>0</v>
      </c>
      <c r="F187" s="173"/>
      <c r="G187" s="199"/>
      <c r="H187" s="175"/>
      <c r="I187" s="194"/>
      <c r="J187" s="193"/>
      <c r="K187" s="195"/>
      <c r="N187" s="197"/>
      <c r="Q187" s="196"/>
    </row>
    <row r="188" spans="1:17" x14ac:dyDescent="0.2">
      <c r="A188" s="142">
        <v>180</v>
      </c>
      <c r="B188" s="158" t="s">
        <v>641</v>
      </c>
      <c r="C188">
        <v>106</v>
      </c>
      <c r="D188" s="143">
        <f t="shared" ref="D188:D207" si="9">(C188+C188*$G$5)*(1-$G$4)</f>
        <v>106</v>
      </c>
      <c r="E188" s="108">
        <f t="shared" si="7"/>
        <v>0</v>
      </c>
      <c r="F188" s="173"/>
      <c r="G188" s="199"/>
      <c r="H188" s="175"/>
      <c r="I188" s="194"/>
      <c r="J188" s="193"/>
      <c r="K188" s="195"/>
      <c r="N188" s="197"/>
      <c r="Q188" s="196"/>
    </row>
    <row r="189" spans="1:17" x14ac:dyDescent="0.2">
      <c r="A189" s="142">
        <v>181</v>
      </c>
      <c r="B189" s="158" t="s">
        <v>642</v>
      </c>
      <c r="C189">
        <v>216</v>
      </c>
      <c r="D189" s="143">
        <f t="shared" si="9"/>
        <v>216</v>
      </c>
      <c r="E189" s="108">
        <f t="shared" si="7"/>
        <v>0</v>
      </c>
      <c r="F189" s="173"/>
      <c r="G189" s="199"/>
      <c r="H189" s="175"/>
      <c r="I189" s="194"/>
      <c r="J189" s="193"/>
      <c r="K189" s="195"/>
      <c r="N189" s="197"/>
      <c r="Q189" s="196"/>
    </row>
    <row r="190" spans="1:17" x14ac:dyDescent="0.2">
      <c r="A190" s="142">
        <v>182</v>
      </c>
      <c r="B190" s="157" t="s">
        <v>383</v>
      </c>
      <c r="C190">
        <v>94</v>
      </c>
      <c r="D190" s="143">
        <f t="shared" si="9"/>
        <v>94</v>
      </c>
      <c r="E190" s="108">
        <f t="shared" si="7"/>
        <v>0</v>
      </c>
      <c r="F190" s="173"/>
      <c r="G190" s="199"/>
      <c r="H190" s="175"/>
      <c r="I190" s="194"/>
      <c r="J190" s="193"/>
      <c r="K190" s="195"/>
      <c r="N190" s="197"/>
      <c r="Q190" s="196"/>
    </row>
    <row r="191" spans="1:17" x14ac:dyDescent="0.2">
      <c r="A191" s="142">
        <v>183</v>
      </c>
      <c r="B191" s="157" t="s">
        <v>384</v>
      </c>
      <c r="C191">
        <v>94</v>
      </c>
      <c r="D191" s="143">
        <f t="shared" si="9"/>
        <v>94</v>
      </c>
      <c r="E191" s="108">
        <f t="shared" si="7"/>
        <v>0</v>
      </c>
      <c r="F191" s="173"/>
      <c r="G191" s="199"/>
      <c r="H191" s="175"/>
      <c r="I191" s="194"/>
      <c r="J191" s="193"/>
      <c r="K191" s="195"/>
      <c r="N191" s="197"/>
      <c r="Q191" s="196"/>
    </row>
    <row r="192" spans="1:17" x14ac:dyDescent="0.2">
      <c r="A192" s="142">
        <v>184</v>
      </c>
      <c r="B192" s="157" t="s">
        <v>385</v>
      </c>
      <c r="C192">
        <v>240</v>
      </c>
      <c r="D192" s="143">
        <f t="shared" si="9"/>
        <v>240</v>
      </c>
      <c r="E192" s="108">
        <f t="shared" si="7"/>
        <v>0</v>
      </c>
      <c r="F192" s="173"/>
      <c r="G192" s="199"/>
      <c r="H192" s="175"/>
      <c r="I192" s="194"/>
      <c r="J192" s="193"/>
      <c r="K192" s="195"/>
      <c r="N192" s="197"/>
      <c r="Q192" s="196"/>
    </row>
    <row r="193" spans="1:17" x14ac:dyDescent="0.2">
      <c r="A193" s="142">
        <v>185</v>
      </c>
      <c r="B193" s="157" t="s">
        <v>387</v>
      </c>
      <c r="C193">
        <v>327</v>
      </c>
      <c r="D193" s="143">
        <f t="shared" si="9"/>
        <v>327</v>
      </c>
      <c r="E193" s="108">
        <f t="shared" si="7"/>
        <v>0</v>
      </c>
      <c r="F193" s="173"/>
      <c r="G193" s="199"/>
      <c r="H193" s="175"/>
      <c r="I193" s="194"/>
      <c r="J193" s="193"/>
      <c r="K193" s="195"/>
      <c r="N193" s="197"/>
      <c r="Q193" s="196"/>
    </row>
    <row r="194" spans="1:17" x14ac:dyDescent="0.2">
      <c r="A194" s="142">
        <v>186</v>
      </c>
      <c r="B194" s="157" t="s">
        <v>386</v>
      </c>
      <c r="C194">
        <v>240</v>
      </c>
      <c r="D194" s="143">
        <f t="shared" si="9"/>
        <v>240</v>
      </c>
      <c r="E194" s="108">
        <f t="shared" si="7"/>
        <v>0</v>
      </c>
      <c r="F194" s="173"/>
      <c r="G194" s="199"/>
      <c r="H194" s="175"/>
      <c r="I194" s="194"/>
      <c r="J194" s="193"/>
      <c r="K194" s="195"/>
      <c r="N194" s="197"/>
      <c r="Q194" s="196"/>
    </row>
    <row r="195" spans="1:17" x14ac:dyDescent="0.2">
      <c r="A195" s="142">
        <v>187</v>
      </c>
      <c r="B195" s="157" t="s">
        <v>388</v>
      </c>
      <c r="C195">
        <v>327</v>
      </c>
      <c r="D195" s="143">
        <f t="shared" si="9"/>
        <v>327</v>
      </c>
      <c r="E195" s="108">
        <f t="shared" si="7"/>
        <v>0</v>
      </c>
      <c r="F195" s="173"/>
      <c r="G195" s="199"/>
      <c r="H195" s="175"/>
      <c r="I195" s="194"/>
      <c r="J195" s="193"/>
      <c r="K195" s="195"/>
      <c r="N195" s="197"/>
      <c r="Q195" s="196"/>
    </row>
    <row r="196" spans="1:17" x14ac:dyDescent="0.2">
      <c r="A196" s="142">
        <v>188</v>
      </c>
      <c r="B196" s="157" t="s">
        <v>389</v>
      </c>
      <c r="C196">
        <v>364</v>
      </c>
      <c r="D196" s="143">
        <f t="shared" si="9"/>
        <v>364</v>
      </c>
      <c r="E196" s="108">
        <f t="shared" si="7"/>
        <v>0</v>
      </c>
      <c r="F196" s="173"/>
      <c r="G196" s="199"/>
      <c r="H196" s="175"/>
      <c r="I196" s="194"/>
      <c r="J196" s="193"/>
      <c r="K196" s="195"/>
      <c r="N196" s="197"/>
      <c r="Q196" s="196"/>
    </row>
    <row r="197" spans="1:17" x14ac:dyDescent="0.2">
      <c r="A197" s="142">
        <v>189</v>
      </c>
      <c r="B197" s="157" t="s">
        <v>390</v>
      </c>
      <c r="C197">
        <v>364</v>
      </c>
      <c r="D197" s="143">
        <f t="shared" si="9"/>
        <v>364</v>
      </c>
      <c r="E197" s="108">
        <f t="shared" si="7"/>
        <v>0</v>
      </c>
      <c r="F197" s="173"/>
      <c r="G197" s="199"/>
      <c r="H197" s="175"/>
      <c r="I197" s="194"/>
      <c r="J197" s="193"/>
      <c r="K197" s="195"/>
      <c r="N197" s="197"/>
      <c r="Q197" s="196"/>
    </row>
    <row r="198" spans="1:17" x14ac:dyDescent="0.2">
      <c r="A198" s="142">
        <v>190</v>
      </c>
      <c r="B198" s="157" t="s">
        <v>212</v>
      </c>
      <c r="C198">
        <v>433</v>
      </c>
      <c r="D198" s="143">
        <f t="shared" si="9"/>
        <v>433</v>
      </c>
      <c r="E198" s="108">
        <f t="shared" si="7"/>
        <v>0</v>
      </c>
      <c r="F198" s="173"/>
      <c r="G198" s="199"/>
      <c r="H198" s="175"/>
      <c r="I198" s="194"/>
      <c r="J198" s="193"/>
      <c r="K198" s="195"/>
      <c r="N198" s="197"/>
      <c r="Q198" s="196"/>
    </row>
    <row r="199" spans="1:17" x14ac:dyDescent="0.2">
      <c r="A199" s="142">
        <v>191</v>
      </c>
      <c r="B199" s="157" t="s">
        <v>213</v>
      </c>
      <c r="C199">
        <v>433</v>
      </c>
      <c r="D199" s="143">
        <f t="shared" si="9"/>
        <v>433</v>
      </c>
      <c r="E199" s="108">
        <f t="shared" si="7"/>
        <v>0</v>
      </c>
      <c r="F199" s="173"/>
      <c r="G199" s="199"/>
      <c r="H199" s="175"/>
      <c r="I199" s="194"/>
      <c r="J199" s="193"/>
      <c r="K199" s="195"/>
      <c r="N199" s="197"/>
      <c r="Q199" s="196"/>
    </row>
    <row r="200" spans="1:17" x14ac:dyDescent="0.2">
      <c r="A200" s="142">
        <v>192</v>
      </c>
      <c r="B200" s="157" t="s">
        <v>214</v>
      </c>
      <c r="C200">
        <v>433</v>
      </c>
      <c r="D200" s="143">
        <f t="shared" si="9"/>
        <v>433</v>
      </c>
      <c r="E200" s="108">
        <f t="shared" si="7"/>
        <v>0</v>
      </c>
      <c r="F200" s="173"/>
      <c r="G200" s="199"/>
      <c r="H200" s="175"/>
      <c r="I200" s="194"/>
      <c r="J200" s="193"/>
      <c r="K200" s="195"/>
      <c r="N200" s="197"/>
      <c r="Q200" s="196"/>
    </row>
    <row r="201" spans="1:17" x14ac:dyDescent="0.2">
      <c r="A201" s="142">
        <v>193</v>
      </c>
      <c r="B201" s="157" t="s">
        <v>215</v>
      </c>
      <c r="C201">
        <v>433</v>
      </c>
      <c r="D201" s="143">
        <f t="shared" si="9"/>
        <v>433</v>
      </c>
      <c r="E201" s="108">
        <f t="shared" si="7"/>
        <v>0</v>
      </c>
      <c r="F201" s="173"/>
      <c r="G201" s="199"/>
      <c r="H201" s="175"/>
      <c r="I201" s="194"/>
      <c r="J201" s="193"/>
      <c r="K201" s="195"/>
      <c r="N201" s="197"/>
      <c r="Q201" s="196"/>
    </row>
    <row r="202" spans="1:17" x14ac:dyDescent="0.2">
      <c r="A202" s="142">
        <v>194</v>
      </c>
      <c r="B202" s="157" t="s">
        <v>216</v>
      </c>
      <c r="C202">
        <v>433</v>
      </c>
      <c r="D202" s="143">
        <f t="shared" si="9"/>
        <v>433</v>
      </c>
      <c r="E202" s="108">
        <f t="shared" si="7"/>
        <v>0</v>
      </c>
      <c r="F202" s="173"/>
      <c r="G202" s="199"/>
      <c r="H202" s="175"/>
      <c r="I202" s="194"/>
      <c r="J202" s="193"/>
      <c r="K202" s="195"/>
      <c r="N202" s="197"/>
      <c r="Q202" s="196"/>
    </row>
    <row r="203" spans="1:17" x14ac:dyDescent="0.2">
      <c r="A203" s="142">
        <v>195</v>
      </c>
      <c r="B203" s="157" t="s">
        <v>217</v>
      </c>
      <c r="C203">
        <v>433</v>
      </c>
      <c r="D203" s="143">
        <f t="shared" si="9"/>
        <v>433</v>
      </c>
      <c r="E203" s="108">
        <f t="shared" ref="E203:E271" si="10">D203*$G$3</f>
        <v>0</v>
      </c>
      <c r="F203" s="173"/>
      <c r="G203" s="199"/>
      <c r="H203" s="175"/>
      <c r="I203" s="194"/>
      <c r="J203" s="193"/>
      <c r="K203" s="195"/>
      <c r="N203" s="197"/>
      <c r="Q203" s="196"/>
    </row>
    <row r="204" spans="1:17" x14ac:dyDescent="0.2">
      <c r="A204" s="142">
        <v>196</v>
      </c>
      <c r="B204" s="157" t="s">
        <v>218</v>
      </c>
      <c r="C204">
        <v>433</v>
      </c>
      <c r="D204" s="143">
        <f t="shared" si="9"/>
        <v>433</v>
      </c>
      <c r="E204" s="108">
        <f t="shared" si="10"/>
        <v>0</v>
      </c>
      <c r="F204" s="173"/>
      <c r="G204" s="199"/>
      <c r="H204" s="175"/>
      <c r="I204" s="194"/>
      <c r="J204" s="193"/>
      <c r="K204" s="195"/>
      <c r="N204" s="197"/>
      <c r="Q204" s="196"/>
    </row>
    <row r="205" spans="1:17" x14ac:dyDescent="0.2">
      <c r="A205" s="142">
        <v>197</v>
      </c>
      <c r="B205" s="157" t="s">
        <v>759</v>
      </c>
      <c r="C205">
        <v>685</v>
      </c>
      <c r="D205" s="143">
        <f t="shared" si="9"/>
        <v>685</v>
      </c>
      <c r="E205" s="108">
        <f t="shared" si="10"/>
        <v>0</v>
      </c>
      <c r="F205" s="173"/>
      <c r="G205" s="199"/>
      <c r="H205" s="175"/>
      <c r="I205" s="194"/>
      <c r="J205" s="193"/>
      <c r="K205" s="195"/>
      <c r="N205" s="197"/>
      <c r="Q205" s="196"/>
    </row>
    <row r="206" spans="1:17" x14ac:dyDescent="0.2">
      <c r="A206" s="142">
        <v>198</v>
      </c>
      <c r="B206" s="157" t="s">
        <v>760</v>
      </c>
      <c r="C206">
        <v>685</v>
      </c>
      <c r="D206" s="143">
        <f t="shared" si="9"/>
        <v>685</v>
      </c>
      <c r="E206" s="108">
        <f t="shared" si="10"/>
        <v>0</v>
      </c>
      <c r="F206" s="173"/>
      <c r="G206" s="199"/>
      <c r="H206" s="175"/>
      <c r="I206" s="194"/>
      <c r="J206" s="193"/>
      <c r="K206" s="195"/>
      <c r="N206" s="197"/>
      <c r="Q206" s="196"/>
    </row>
    <row r="207" spans="1:17" x14ac:dyDescent="0.2">
      <c r="A207" s="142">
        <v>199</v>
      </c>
      <c r="B207" s="157" t="s">
        <v>761</v>
      </c>
      <c r="C207">
        <v>685</v>
      </c>
      <c r="D207" s="143">
        <f t="shared" si="9"/>
        <v>685</v>
      </c>
      <c r="E207" s="108">
        <f t="shared" si="10"/>
        <v>0</v>
      </c>
      <c r="F207" s="173"/>
      <c r="G207" s="199"/>
      <c r="H207" s="175"/>
      <c r="I207" s="194"/>
      <c r="J207" s="193"/>
      <c r="K207" s="195"/>
      <c r="N207" s="197"/>
      <c r="Q207" s="196"/>
    </row>
    <row r="208" spans="1:17" x14ac:dyDescent="0.2">
      <c r="A208" s="142">
        <v>200</v>
      </c>
      <c r="B208" s="157" t="s">
        <v>219</v>
      </c>
      <c r="C208">
        <v>433</v>
      </c>
      <c r="D208" s="143">
        <f t="shared" ref="D208:D239" si="11">(C208+C208*$G$5)*(1-$G$4)</f>
        <v>433</v>
      </c>
      <c r="E208" s="108">
        <f t="shared" si="10"/>
        <v>0</v>
      </c>
      <c r="F208" s="173"/>
      <c r="G208" s="199"/>
      <c r="H208" s="175"/>
      <c r="I208" s="194"/>
      <c r="J208" s="193"/>
      <c r="K208" s="195"/>
      <c r="N208" s="197"/>
      <c r="Q208" s="196"/>
    </row>
    <row r="209" spans="1:17" x14ac:dyDescent="0.2">
      <c r="A209" s="142">
        <v>201</v>
      </c>
      <c r="B209" s="157" t="s">
        <v>192</v>
      </c>
      <c r="C209">
        <v>144</v>
      </c>
      <c r="D209" s="143">
        <f t="shared" si="11"/>
        <v>144</v>
      </c>
      <c r="E209" s="108">
        <f t="shared" si="10"/>
        <v>0</v>
      </c>
      <c r="F209" s="173"/>
      <c r="G209" s="199"/>
      <c r="H209" s="175"/>
      <c r="I209" s="194"/>
      <c r="J209" s="193"/>
      <c r="K209" s="195"/>
      <c r="N209" s="197"/>
      <c r="Q209" s="196"/>
    </row>
    <row r="210" spans="1:17" x14ac:dyDescent="0.2">
      <c r="A210" s="142">
        <v>202</v>
      </c>
      <c r="B210" s="157" t="s">
        <v>193</v>
      </c>
      <c r="C210">
        <v>144</v>
      </c>
      <c r="D210" s="143">
        <f t="shared" si="11"/>
        <v>144</v>
      </c>
      <c r="E210" s="108">
        <f t="shared" si="10"/>
        <v>0</v>
      </c>
      <c r="F210" s="173"/>
      <c r="G210" s="199"/>
      <c r="H210" s="175"/>
      <c r="I210" s="194"/>
      <c r="J210" s="193"/>
      <c r="K210" s="195"/>
      <c r="N210" s="197"/>
      <c r="Q210" s="196"/>
    </row>
    <row r="211" spans="1:17" x14ac:dyDescent="0.2">
      <c r="A211" s="142">
        <v>203</v>
      </c>
      <c r="B211" s="157" t="s">
        <v>194</v>
      </c>
      <c r="C211">
        <v>144</v>
      </c>
      <c r="D211" s="143">
        <f t="shared" si="11"/>
        <v>144</v>
      </c>
      <c r="E211" s="108">
        <f t="shared" si="10"/>
        <v>0</v>
      </c>
      <c r="F211" s="173"/>
      <c r="G211" s="199"/>
      <c r="H211" s="175"/>
      <c r="I211" s="194"/>
      <c r="J211" s="193"/>
      <c r="K211" s="195"/>
      <c r="N211" s="197"/>
      <c r="Q211" s="196"/>
    </row>
    <row r="212" spans="1:17" x14ac:dyDescent="0.2">
      <c r="A212" s="142">
        <v>204</v>
      </c>
      <c r="B212" s="157" t="s">
        <v>195</v>
      </c>
      <c r="C212">
        <v>144</v>
      </c>
      <c r="D212" s="143">
        <f t="shared" si="11"/>
        <v>144</v>
      </c>
      <c r="E212" s="108">
        <f t="shared" si="10"/>
        <v>0</v>
      </c>
      <c r="F212" s="173"/>
      <c r="G212" s="199"/>
      <c r="H212" s="175"/>
      <c r="I212" s="194"/>
      <c r="J212" s="193"/>
      <c r="K212" s="195"/>
      <c r="N212" s="197"/>
      <c r="Q212" s="196"/>
    </row>
    <row r="213" spans="1:17" x14ac:dyDescent="0.2">
      <c r="A213" s="142">
        <v>205</v>
      </c>
      <c r="B213" s="157" t="s">
        <v>756</v>
      </c>
      <c r="C213">
        <v>157</v>
      </c>
      <c r="D213" s="143">
        <f t="shared" si="11"/>
        <v>157</v>
      </c>
      <c r="E213" s="108">
        <f t="shared" si="10"/>
        <v>0</v>
      </c>
      <c r="F213" s="173"/>
      <c r="G213" s="199"/>
      <c r="H213" s="175"/>
      <c r="I213" s="194"/>
      <c r="J213" s="193"/>
      <c r="K213" s="195"/>
      <c r="N213" s="197"/>
      <c r="Q213" s="196"/>
    </row>
    <row r="214" spans="1:17" x14ac:dyDescent="0.2">
      <c r="A214" s="142">
        <v>206</v>
      </c>
      <c r="B214" s="157" t="s">
        <v>196</v>
      </c>
      <c r="C214">
        <v>137</v>
      </c>
      <c r="D214" s="143">
        <f t="shared" si="11"/>
        <v>137</v>
      </c>
      <c r="E214" s="108">
        <f t="shared" si="10"/>
        <v>0</v>
      </c>
      <c r="F214" s="173"/>
      <c r="G214" s="199"/>
      <c r="H214" s="175"/>
      <c r="I214" s="194"/>
      <c r="J214" s="193"/>
      <c r="K214" s="195"/>
      <c r="N214" s="197"/>
      <c r="Q214" s="196"/>
    </row>
    <row r="215" spans="1:17" x14ac:dyDescent="0.2">
      <c r="A215" s="142">
        <v>207</v>
      </c>
      <c r="B215" s="157" t="s">
        <v>197</v>
      </c>
      <c r="C215">
        <v>137</v>
      </c>
      <c r="D215" s="143">
        <f t="shared" si="11"/>
        <v>137</v>
      </c>
      <c r="E215" s="108">
        <f t="shared" si="10"/>
        <v>0</v>
      </c>
      <c r="F215" s="173"/>
      <c r="G215" s="199"/>
      <c r="H215" s="175"/>
      <c r="I215" s="194"/>
      <c r="J215" s="193"/>
      <c r="K215" s="195"/>
      <c r="N215" s="197"/>
      <c r="Q215" s="196"/>
    </row>
    <row r="216" spans="1:17" x14ac:dyDescent="0.2">
      <c r="A216" s="142">
        <v>208</v>
      </c>
      <c r="B216" s="157" t="s">
        <v>198</v>
      </c>
      <c r="C216">
        <v>137</v>
      </c>
      <c r="D216" s="143">
        <f t="shared" si="11"/>
        <v>137</v>
      </c>
      <c r="E216" s="108">
        <f t="shared" si="10"/>
        <v>0</v>
      </c>
      <c r="F216" s="173"/>
      <c r="G216" s="199"/>
      <c r="H216" s="175"/>
      <c r="I216" s="194"/>
      <c r="J216" s="193"/>
      <c r="K216" s="195"/>
      <c r="N216" s="197"/>
      <c r="Q216" s="196"/>
    </row>
    <row r="217" spans="1:17" x14ac:dyDescent="0.2">
      <c r="A217" s="142">
        <v>209</v>
      </c>
      <c r="B217" s="157" t="s">
        <v>199</v>
      </c>
      <c r="C217">
        <v>137</v>
      </c>
      <c r="D217" s="143">
        <f t="shared" si="11"/>
        <v>137</v>
      </c>
      <c r="E217" s="108">
        <f t="shared" si="10"/>
        <v>0</v>
      </c>
      <c r="F217" s="173"/>
      <c r="G217" s="199"/>
      <c r="H217" s="175"/>
      <c r="I217" s="194"/>
      <c r="J217" s="193"/>
      <c r="K217" s="195"/>
      <c r="N217" s="197"/>
      <c r="Q217" s="196"/>
    </row>
    <row r="218" spans="1:17" x14ac:dyDescent="0.2">
      <c r="A218" s="142">
        <v>210</v>
      </c>
      <c r="B218" s="157" t="s">
        <v>755</v>
      </c>
      <c r="C218">
        <v>150</v>
      </c>
      <c r="D218" s="143">
        <f t="shared" si="11"/>
        <v>150</v>
      </c>
      <c r="E218" s="108">
        <f t="shared" si="10"/>
        <v>0</v>
      </c>
      <c r="F218" s="173"/>
      <c r="G218" s="199"/>
      <c r="H218" s="175"/>
      <c r="I218" s="194"/>
      <c r="J218" s="193"/>
      <c r="K218" s="195"/>
      <c r="N218" s="197"/>
      <c r="Q218" s="196"/>
    </row>
    <row r="219" spans="1:17" x14ac:dyDescent="0.2">
      <c r="A219" s="142">
        <v>211</v>
      </c>
      <c r="B219" s="159" t="s">
        <v>491</v>
      </c>
      <c r="C219">
        <v>7</v>
      </c>
      <c r="D219" s="143">
        <f t="shared" si="11"/>
        <v>7</v>
      </c>
      <c r="E219" s="108">
        <f t="shared" si="10"/>
        <v>0</v>
      </c>
      <c r="F219" s="173"/>
      <c r="G219" s="199"/>
      <c r="H219" s="175"/>
      <c r="I219" s="194"/>
      <c r="J219" s="193"/>
      <c r="K219" s="195"/>
      <c r="N219" s="197"/>
      <c r="Q219" s="196"/>
    </row>
    <row r="220" spans="1:17" x14ac:dyDescent="0.2">
      <c r="A220" s="142">
        <v>212</v>
      </c>
      <c r="B220" s="159" t="s">
        <v>492</v>
      </c>
      <c r="C220">
        <v>9</v>
      </c>
      <c r="D220" s="143">
        <f t="shared" si="11"/>
        <v>9</v>
      </c>
      <c r="E220" s="108">
        <f t="shared" si="10"/>
        <v>0</v>
      </c>
      <c r="F220" s="173"/>
      <c r="G220" s="199"/>
      <c r="H220" s="175"/>
      <c r="I220" s="194"/>
      <c r="J220" s="193"/>
      <c r="K220" s="195"/>
      <c r="N220" s="197"/>
      <c r="Q220" s="196"/>
    </row>
    <row r="221" spans="1:17" x14ac:dyDescent="0.2">
      <c r="A221" s="142">
        <v>213</v>
      </c>
      <c r="B221" s="159" t="s">
        <v>658</v>
      </c>
      <c r="C221">
        <v>3</v>
      </c>
      <c r="D221" s="143">
        <f t="shared" si="11"/>
        <v>3</v>
      </c>
      <c r="E221" s="108">
        <f t="shared" si="10"/>
        <v>0</v>
      </c>
      <c r="F221" s="173"/>
      <c r="G221" s="199"/>
      <c r="H221" s="175"/>
      <c r="I221" s="194"/>
      <c r="J221" s="193"/>
      <c r="K221" s="195"/>
      <c r="N221" s="197"/>
      <c r="Q221" s="196"/>
    </row>
    <row r="222" spans="1:17" x14ac:dyDescent="0.2">
      <c r="A222" s="142">
        <v>214</v>
      </c>
      <c r="B222" s="159" t="s">
        <v>455</v>
      </c>
      <c r="C222">
        <v>5</v>
      </c>
      <c r="D222" s="143">
        <f t="shared" si="11"/>
        <v>5</v>
      </c>
      <c r="E222" s="108">
        <f t="shared" si="10"/>
        <v>0</v>
      </c>
      <c r="F222" s="173"/>
      <c r="G222" s="199"/>
      <c r="H222" s="175"/>
      <c r="I222" s="194"/>
      <c r="J222" s="193"/>
      <c r="K222" s="195"/>
      <c r="N222" s="197"/>
      <c r="Q222" s="196"/>
    </row>
    <row r="223" spans="1:17" x14ac:dyDescent="0.2">
      <c r="A223" s="142">
        <v>215</v>
      </c>
      <c r="B223" s="159" t="s">
        <v>454</v>
      </c>
      <c r="C223">
        <v>5</v>
      </c>
      <c r="D223" s="143">
        <f t="shared" si="11"/>
        <v>5</v>
      </c>
      <c r="E223" s="108">
        <f t="shared" si="10"/>
        <v>0</v>
      </c>
      <c r="F223" s="173"/>
      <c r="G223" s="199"/>
      <c r="H223" s="175"/>
      <c r="I223" s="194"/>
      <c r="J223" s="193"/>
      <c r="K223" s="195"/>
      <c r="N223" s="197"/>
      <c r="Q223" s="196"/>
    </row>
    <row r="224" spans="1:17" x14ac:dyDescent="0.2">
      <c r="A224" s="142">
        <v>216</v>
      </c>
      <c r="B224" s="159" t="s">
        <v>659</v>
      </c>
      <c r="C224">
        <v>5</v>
      </c>
      <c r="D224" s="143">
        <f t="shared" si="11"/>
        <v>5</v>
      </c>
      <c r="E224" s="108">
        <f t="shared" si="10"/>
        <v>0</v>
      </c>
      <c r="F224" s="173"/>
      <c r="G224" s="199"/>
      <c r="H224" s="175"/>
      <c r="I224" s="194"/>
      <c r="J224" s="193"/>
      <c r="K224" s="195"/>
      <c r="N224" s="197"/>
      <c r="Q224" s="196"/>
    </row>
    <row r="225" spans="1:17" x14ac:dyDescent="0.2">
      <c r="A225" s="142">
        <v>217</v>
      </c>
      <c r="B225" s="159" t="s">
        <v>660</v>
      </c>
      <c r="C225">
        <v>1</v>
      </c>
      <c r="D225" s="143">
        <f t="shared" si="11"/>
        <v>1</v>
      </c>
      <c r="E225" s="108">
        <f t="shared" si="10"/>
        <v>0</v>
      </c>
      <c r="F225" s="173"/>
      <c r="G225" s="199"/>
      <c r="H225" s="175"/>
      <c r="I225" s="194"/>
      <c r="J225" s="193"/>
      <c r="K225" s="195"/>
      <c r="N225" s="197"/>
      <c r="Q225" s="196"/>
    </row>
    <row r="226" spans="1:17" x14ac:dyDescent="0.2">
      <c r="A226" s="142">
        <v>218</v>
      </c>
      <c r="B226" s="159" t="s">
        <v>477</v>
      </c>
      <c r="C226">
        <v>8</v>
      </c>
      <c r="D226" s="143">
        <f t="shared" si="11"/>
        <v>8</v>
      </c>
      <c r="E226" s="108">
        <f t="shared" si="10"/>
        <v>0</v>
      </c>
      <c r="F226" s="173"/>
      <c r="G226" s="199"/>
      <c r="H226" s="175"/>
      <c r="I226" s="194"/>
      <c r="J226" s="193"/>
      <c r="K226" s="195"/>
      <c r="N226" s="197"/>
      <c r="Q226" s="196"/>
    </row>
    <row r="227" spans="1:17" x14ac:dyDescent="0.2">
      <c r="A227" s="142">
        <v>219</v>
      </c>
      <c r="B227" s="159" t="s">
        <v>478</v>
      </c>
      <c r="C227">
        <v>16</v>
      </c>
      <c r="D227" s="143">
        <f t="shared" si="11"/>
        <v>16</v>
      </c>
      <c r="E227" s="108">
        <f t="shared" si="10"/>
        <v>0</v>
      </c>
      <c r="F227" s="173"/>
      <c r="G227" s="199"/>
      <c r="H227" s="175"/>
      <c r="I227" s="194"/>
      <c r="J227" s="193"/>
      <c r="K227" s="195"/>
      <c r="N227" s="197"/>
      <c r="Q227" s="196"/>
    </row>
    <row r="228" spans="1:17" x14ac:dyDescent="0.2">
      <c r="A228" s="142">
        <v>220</v>
      </c>
      <c r="B228" s="159" t="s">
        <v>513</v>
      </c>
      <c r="C228">
        <v>7</v>
      </c>
      <c r="D228" s="143">
        <f t="shared" si="11"/>
        <v>7</v>
      </c>
      <c r="E228" s="108">
        <f t="shared" si="10"/>
        <v>0</v>
      </c>
      <c r="F228" s="173"/>
      <c r="G228" s="199"/>
      <c r="H228" s="175"/>
      <c r="I228" s="194"/>
      <c r="J228" s="193"/>
      <c r="K228" s="195"/>
      <c r="N228" s="197"/>
      <c r="Q228" s="196"/>
    </row>
    <row r="229" spans="1:17" x14ac:dyDescent="0.2">
      <c r="A229" s="142">
        <v>221</v>
      </c>
      <c r="B229" s="159" t="s">
        <v>453</v>
      </c>
      <c r="C229">
        <v>11</v>
      </c>
      <c r="D229" s="143">
        <f t="shared" si="11"/>
        <v>11</v>
      </c>
      <c r="E229" s="108">
        <f t="shared" si="10"/>
        <v>0</v>
      </c>
      <c r="F229" s="173"/>
      <c r="G229" s="199"/>
      <c r="H229" s="175"/>
      <c r="I229" s="194"/>
      <c r="J229" s="193"/>
      <c r="K229" s="195"/>
      <c r="N229" s="197"/>
      <c r="Q229" s="196"/>
    </row>
    <row r="230" spans="1:17" x14ac:dyDescent="0.2">
      <c r="A230" s="142">
        <v>222</v>
      </c>
      <c r="B230" s="159" t="s">
        <v>451</v>
      </c>
      <c r="C230">
        <v>5</v>
      </c>
      <c r="D230" s="143">
        <f t="shared" si="11"/>
        <v>5</v>
      </c>
      <c r="E230" s="108">
        <f t="shared" si="10"/>
        <v>0</v>
      </c>
      <c r="F230" s="173"/>
      <c r="G230" s="199"/>
      <c r="H230" s="175"/>
      <c r="I230" s="194"/>
      <c r="J230" s="193"/>
      <c r="K230" s="195"/>
      <c r="N230" s="197"/>
      <c r="Q230" s="196"/>
    </row>
    <row r="231" spans="1:17" x14ac:dyDescent="0.2">
      <c r="A231" s="142">
        <v>223</v>
      </c>
      <c r="B231" s="159" t="s">
        <v>452</v>
      </c>
      <c r="C231">
        <v>7</v>
      </c>
      <c r="D231" s="143">
        <f t="shared" si="11"/>
        <v>7</v>
      </c>
      <c r="E231" s="108">
        <f t="shared" si="10"/>
        <v>0</v>
      </c>
      <c r="F231" s="173"/>
      <c r="G231" s="199"/>
      <c r="H231" s="175"/>
      <c r="I231" s="194"/>
      <c r="J231" s="193"/>
      <c r="K231" s="195"/>
      <c r="N231" s="197"/>
      <c r="Q231" s="196"/>
    </row>
    <row r="232" spans="1:17" x14ac:dyDescent="0.2">
      <c r="A232" s="142">
        <v>224</v>
      </c>
      <c r="B232" s="159" t="s">
        <v>444</v>
      </c>
      <c r="C232">
        <v>2</v>
      </c>
      <c r="D232" s="143">
        <f t="shared" si="11"/>
        <v>2</v>
      </c>
      <c r="E232" s="108">
        <f t="shared" si="10"/>
        <v>0</v>
      </c>
      <c r="F232" s="173"/>
      <c r="G232" s="199"/>
      <c r="H232" s="175"/>
      <c r="I232" s="194"/>
      <c r="J232" s="193"/>
      <c r="K232" s="195"/>
      <c r="N232" s="197"/>
      <c r="Q232" s="196"/>
    </row>
    <row r="233" spans="1:17" x14ac:dyDescent="0.2">
      <c r="A233" s="142">
        <v>225</v>
      </c>
      <c r="B233" s="159" t="s">
        <v>488</v>
      </c>
      <c r="C233">
        <v>13</v>
      </c>
      <c r="D233" s="143">
        <f t="shared" si="11"/>
        <v>13</v>
      </c>
      <c r="E233" s="108">
        <f t="shared" si="10"/>
        <v>0</v>
      </c>
      <c r="F233" s="173"/>
      <c r="G233" s="199"/>
      <c r="H233" s="175"/>
      <c r="I233" s="194"/>
      <c r="J233" s="193"/>
      <c r="K233" s="195"/>
      <c r="N233" s="197"/>
      <c r="Q233" s="196"/>
    </row>
    <row r="234" spans="1:17" x14ac:dyDescent="0.2">
      <c r="A234" s="142">
        <v>226</v>
      </c>
      <c r="B234" s="159" t="s">
        <v>460</v>
      </c>
      <c r="C234">
        <v>24</v>
      </c>
      <c r="D234" s="143">
        <f t="shared" si="11"/>
        <v>24</v>
      </c>
      <c r="E234" s="108">
        <f t="shared" si="10"/>
        <v>0</v>
      </c>
      <c r="F234" s="173"/>
      <c r="G234" s="199"/>
      <c r="H234" s="175"/>
      <c r="I234" s="194"/>
      <c r="J234" s="193"/>
      <c r="K234" s="195"/>
      <c r="N234" s="197"/>
      <c r="Q234" s="196"/>
    </row>
    <row r="235" spans="1:17" x14ac:dyDescent="0.2">
      <c r="A235" s="142">
        <v>227</v>
      </c>
      <c r="B235" s="159" t="s">
        <v>461</v>
      </c>
      <c r="C235">
        <v>27</v>
      </c>
      <c r="D235" s="143">
        <f t="shared" si="11"/>
        <v>27</v>
      </c>
      <c r="E235" s="108">
        <f t="shared" si="10"/>
        <v>0</v>
      </c>
      <c r="F235" s="173"/>
      <c r="G235" s="199"/>
      <c r="H235" s="175"/>
      <c r="I235" s="194"/>
      <c r="J235" s="193"/>
      <c r="K235" s="195"/>
      <c r="N235" s="197"/>
      <c r="Q235" s="196"/>
    </row>
    <row r="236" spans="1:17" x14ac:dyDescent="0.2">
      <c r="A236" s="142">
        <v>228</v>
      </c>
      <c r="B236" s="159" t="s">
        <v>462</v>
      </c>
      <c r="C236">
        <v>29</v>
      </c>
      <c r="D236" s="143">
        <f t="shared" si="11"/>
        <v>29</v>
      </c>
      <c r="E236" s="108">
        <f t="shared" si="10"/>
        <v>0</v>
      </c>
      <c r="F236" s="173"/>
      <c r="G236" s="199"/>
      <c r="H236" s="175"/>
      <c r="I236" s="194"/>
      <c r="J236" s="193"/>
      <c r="K236" s="195"/>
      <c r="N236" s="197"/>
      <c r="Q236" s="196"/>
    </row>
    <row r="237" spans="1:17" x14ac:dyDescent="0.2">
      <c r="A237" s="142">
        <v>229</v>
      </c>
      <c r="B237" s="159" t="s">
        <v>463</v>
      </c>
      <c r="C237">
        <v>31</v>
      </c>
      <c r="D237" s="143">
        <f t="shared" si="11"/>
        <v>31</v>
      </c>
      <c r="E237" s="108">
        <f t="shared" si="10"/>
        <v>0</v>
      </c>
      <c r="F237" s="173"/>
      <c r="G237" s="199"/>
      <c r="H237" s="175"/>
      <c r="I237" s="194"/>
      <c r="J237" s="193"/>
      <c r="K237" s="195"/>
      <c r="N237" s="197"/>
      <c r="Q237" s="196"/>
    </row>
    <row r="238" spans="1:17" x14ac:dyDescent="0.2">
      <c r="A238" s="142">
        <v>230</v>
      </c>
      <c r="B238" s="159" t="s">
        <v>464</v>
      </c>
      <c r="C238">
        <v>34</v>
      </c>
      <c r="D238" s="143">
        <f t="shared" si="11"/>
        <v>34</v>
      </c>
      <c r="E238" s="108">
        <f t="shared" si="10"/>
        <v>0</v>
      </c>
      <c r="F238" s="173"/>
      <c r="G238" s="199"/>
      <c r="H238" s="175"/>
      <c r="I238" s="194"/>
      <c r="J238" s="193"/>
      <c r="K238" s="195"/>
      <c r="N238" s="197"/>
      <c r="Q238" s="196"/>
    </row>
    <row r="239" spans="1:17" x14ac:dyDescent="0.2">
      <c r="A239" s="142">
        <v>231</v>
      </c>
      <c r="B239" s="159" t="s">
        <v>465</v>
      </c>
      <c r="C239">
        <v>37</v>
      </c>
      <c r="D239" s="143">
        <f t="shared" si="11"/>
        <v>37</v>
      </c>
      <c r="E239" s="108">
        <f t="shared" si="10"/>
        <v>0</v>
      </c>
      <c r="F239" s="173"/>
      <c r="G239" s="199"/>
      <c r="H239" s="175"/>
      <c r="I239" s="194"/>
      <c r="J239" s="193"/>
      <c r="K239" s="195"/>
      <c r="N239" s="197"/>
      <c r="Q239" s="196"/>
    </row>
    <row r="240" spans="1:17" x14ac:dyDescent="0.2">
      <c r="A240" s="142">
        <v>232</v>
      </c>
      <c r="B240" s="159" t="s">
        <v>466</v>
      </c>
      <c r="C240">
        <v>12</v>
      </c>
      <c r="D240" s="143">
        <f t="shared" ref="D240:D271" si="12">(C240+C240*$G$5)*(1-$G$4)</f>
        <v>12</v>
      </c>
      <c r="E240" s="108">
        <f t="shared" si="10"/>
        <v>0</v>
      </c>
      <c r="F240" s="173"/>
      <c r="G240" s="199"/>
      <c r="H240" s="175"/>
      <c r="I240" s="194"/>
      <c r="J240" s="193"/>
      <c r="K240" s="195"/>
      <c r="N240" s="197"/>
      <c r="Q240" s="196"/>
    </row>
    <row r="241" spans="1:17" x14ac:dyDescent="0.2">
      <c r="A241" s="142">
        <v>233</v>
      </c>
      <c r="B241" s="159" t="s">
        <v>467</v>
      </c>
      <c r="C241">
        <v>13</v>
      </c>
      <c r="D241" s="143">
        <f t="shared" si="12"/>
        <v>13</v>
      </c>
      <c r="E241" s="108">
        <f t="shared" si="10"/>
        <v>0</v>
      </c>
      <c r="F241" s="173"/>
      <c r="G241" s="199"/>
      <c r="H241" s="175"/>
      <c r="I241" s="194"/>
      <c r="J241" s="193"/>
      <c r="K241" s="195"/>
      <c r="N241" s="197"/>
      <c r="Q241" s="196"/>
    </row>
    <row r="242" spans="1:17" x14ac:dyDescent="0.2">
      <c r="A242" s="142">
        <v>234</v>
      </c>
      <c r="B242" s="159" t="s">
        <v>468</v>
      </c>
      <c r="C242">
        <v>14</v>
      </c>
      <c r="D242" s="143">
        <f t="shared" si="12"/>
        <v>14</v>
      </c>
      <c r="E242" s="108">
        <f t="shared" si="10"/>
        <v>0</v>
      </c>
      <c r="F242" s="173"/>
      <c r="G242" s="199"/>
      <c r="H242" s="175"/>
      <c r="I242" s="194"/>
      <c r="J242" s="193"/>
      <c r="K242" s="195"/>
      <c r="N242" s="197"/>
      <c r="Q242" s="196"/>
    </row>
    <row r="243" spans="1:17" x14ac:dyDescent="0.2">
      <c r="A243" s="142">
        <v>235</v>
      </c>
      <c r="B243" s="159" t="s">
        <v>469</v>
      </c>
      <c r="C243">
        <v>15</v>
      </c>
      <c r="D243" s="143">
        <f t="shared" si="12"/>
        <v>15</v>
      </c>
      <c r="E243" s="108">
        <f t="shared" si="10"/>
        <v>0</v>
      </c>
      <c r="F243" s="173"/>
      <c r="G243" s="199"/>
      <c r="H243" s="175"/>
      <c r="I243" s="194"/>
      <c r="J243" s="193"/>
      <c r="K243" s="195"/>
      <c r="N243" s="197"/>
      <c r="Q243" s="196"/>
    </row>
    <row r="244" spans="1:17" x14ac:dyDescent="0.2">
      <c r="A244" s="142">
        <v>236</v>
      </c>
      <c r="B244" s="159" t="s">
        <v>470</v>
      </c>
      <c r="C244">
        <v>17</v>
      </c>
      <c r="D244" s="143">
        <f t="shared" si="12"/>
        <v>17</v>
      </c>
      <c r="E244" s="108">
        <f t="shared" si="10"/>
        <v>0</v>
      </c>
      <c r="F244" s="173"/>
      <c r="G244" s="199"/>
      <c r="H244" s="175"/>
      <c r="I244" s="194"/>
      <c r="J244" s="193"/>
      <c r="K244" s="195"/>
      <c r="N244" s="197"/>
      <c r="Q244" s="196"/>
    </row>
    <row r="245" spans="1:17" x14ac:dyDescent="0.2">
      <c r="A245" s="142">
        <v>237</v>
      </c>
      <c r="B245" s="159" t="s">
        <v>471</v>
      </c>
      <c r="C245">
        <v>20</v>
      </c>
      <c r="D245" s="143">
        <f t="shared" si="12"/>
        <v>20</v>
      </c>
      <c r="E245" s="108">
        <f t="shared" si="10"/>
        <v>0</v>
      </c>
      <c r="F245" s="173"/>
      <c r="G245" s="199"/>
      <c r="H245" s="175"/>
      <c r="I245" s="194"/>
      <c r="J245" s="193"/>
      <c r="K245" s="195"/>
      <c r="N245" s="197"/>
      <c r="Q245" s="196"/>
    </row>
    <row r="246" spans="1:17" x14ac:dyDescent="0.2">
      <c r="A246" s="142">
        <v>238</v>
      </c>
      <c r="B246" s="159" t="s">
        <v>521</v>
      </c>
      <c r="C246">
        <v>2</v>
      </c>
      <c r="D246" s="143">
        <f t="shared" si="12"/>
        <v>2</v>
      </c>
      <c r="E246" s="108">
        <f t="shared" si="10"/>
        <v>0</v>
      </c>
      <c r="F246" s="173"/>
      <c r="G246" s="199"/>
      <c r="H246" s="175"/>
      <c r="I246" s="194"/>
      <c r="J246" s="193"/>
      <c r="K246" s="195"/>
      <c r="N246" s="197"/>
      <c r="Q246" s="196"/>
    </row>
    <row r="247" spans="1:17" x14ac:dyDescent="0.2">
      <c r="A247" s="142">
        <v>239</v>
      </c>
      <c r="B247" s="159" t="s">
        <v>472</v>
      </c>
      <c r="C247">
        <v>22</v>
      </c>
      <c r="D247" s="143">
        <f t="shared" si="12"/>
        <v>22</v>
      </c>
      <c r="E247" s="108">
        <f t="shared" si="10"/>
        <v>0</v>
      </c>
      <c r="F247" s="173"/>
      <c r="G247" s="199"/>
      <c r="H247" s="175"/>
      <c r="I247" s="194"/>
      <c r="J247" s="193"/>
      <c r="K247" s="195"/>
      <c r="N247" s="197"/>
      <c r="Q247" s="196"/>
    </row>
    <row r="248" spans="1:17" ht="13.5" customHeight="1" x14ac:dyDescent="0.2">
      <c r="A248" s="142">
        <v>240</v>
      </c>
      <c r="B248" s="159" t="s">
        <v>519</v>
      </c>
      <c r="C248">
        <v>3</v>
      </c>
      <c r="D248" s="143">
        <f t="shared" si="12"/>
        <v>3</v>
      </c>
      <c r="E248" s="108">
        <f t="shared" si="10"/>
        <v>0</v>
      </c>
      <c r="F248" s="173"/>
      <c r="G248" s="199"/>
      <c r="H248" s="175"/>
      <c r="I248" s="194"/>
      <c r="J248" s="193"/>
      <c r="K248" s="195"/>
      <c r="N248" s="197"/>
      <c r="Q248" s="196"/>
    </row>
    <row r="249" spans="1:17" x14ac:dyDescent="0.2">
      <c r="A249" s="142">
        <v>241</v>
      </c>
      <c r="B249" s="159" t="s">
        <v>520</v>
      </c>
      <c r="C249">
        <v>6</v>
      </c>
      <c r="D249" s="143">
        <f t="shared" si="12"/>
        <v>6</v>
      </c>
      <c r="E249" s="108">
        <f t="shared" si="10"/>
        <v>0</v>
      </c>
      <c r="F249" s="173"/>
      <c r="G249" s="199"/>
      <c r="H249" s="175"/>
      <c r="I249" s="194"/>
      <c r="J249" s="193"/>
      <c r="K249" s="195"/>
      <c r="N249" s="197"/>
      <c r="Q249" s="196"/>
    </row>
    <row r="250" spans="1:17" x14ac:dyDescent="0.2">
      <c r="A250" s="142">
        <v>242</v>
      </c>
      <c r="B250" s="170" t="s">
        <v>719</v>
      </c>
      <c r="C250">
        <v>18</v>
      </c>
      <c r="D250" s="143">
        <f t="shared" si="12"/>
        <v>18</v>
      </c>
      <c r="E250" s="108">
        <f t="shared" si="10"/>
        <v>0</v>
      </c>
      <c r="F250" s="173"/>
      <c r="G250" s="199"/>
      <c r="H250" s="175"/>
      <c r="I250" s="194"/>
      <c r="J250" s="193"/>
      <c r="K250" s="195"/>
      <c r="N250" s="197"/>
      <c r="Q250" s="196"/>
    </row>
    <row r="251" spans="1:17" x14ac:dyDescent="0.2">
      <c r="A251" s="142">
        <v>243</v>
      </c>
      <c r="B251" s="170" t="s">
        <v>720</v>
      </c>
      <c r="C251">
        <v>20</v>
      </c>
      <c r="D251" s="143">
        <f t="shared" si="12"/>
        <v>20</v>
      </c>
      <c r="E251" s="108">
        <f t="shared" si="10"/>
        <v>0</v>
      </c>
      <c r="F251" s="173"/>
      <c r="G251" s="199"/>
      <c r="H251" s="175"/>
      <c r="I251" s="194"/>
      <c r="J251" s="193"/>
      <c r="K251" s="195"/>
      <c r="N251" s="197"/>
      <c r="Q251" s="196"/>
    </row>
    <row r="252" spans="1:17" x14ac:dyDescent="0.2">
      <c r="A252" s="142">
        <v>244</v>
      </c>
      <c r="B252" s="170" t="s">
        <v>721</v>
      </c>
      <c r="C252">
        <v>23</v>
      </c>
      <c r="D252" s="143">
        <f t="shared" si="12"/>
        <v>23</v>
      </c>
      <c r="E252" s="108">
        <f t="shared" si="10"/>
        <v>0</v>
      </c>
      <c r="F252" s="173"/>
      <c r="G252" s="199"/>
      <c r="H252" s="175"/>
      <c r="I252" s="194"/>
      <c r="J252" s="193"/>
      <c r="K252" s="195"/>
      <c r="N252" s="197"/>
      <c r="Q252" s="196"/>
    </row>
    <row r="253" spans="1:17" x14ac:dyDescent="0.2">
      <c r="A253" s="142">
        <v>245</v>
      </c>
      <c r="B253" s="170" t="s">
        <v>722</v>
      </c>
      <c r="C253">
        <v>28</v>
      </c>
      <c r="D253" s="143">
        <f t="shared" si="12"/>
        <v>28</v>
      </c>
      <c r="E253" s="108">
        <f t="shared" si="10"/>
        <v>0</v>
      </c>
      <c r="F253" s="173"/>
      <c r="G253" s="199"/>
      <c r="H253" s="175"/>
      <c r="I253" s="194"/>
      <c r="J253" s="193"/>
      <c r="K253" s="195"/>
      <c r="N253" s="197"/>
      <c r="Q253" s="196"/>
    </row>
    <row r="254" spans="1:17" x14ac:dyDescent="0.2">
      <c r="A254" s="142">
        <v>246</v>
      </c>
      <c r="B254" s="170" t="s">
        <v>723</v>
      </c>
      <c r="C254">
        <v>31</v>
      </c>
      <c r="D254" s="143">
        <f t="shared" si="12"/>
        <v>31</v>
      </c>
      <c r="E254" s="108">
        <f t="shared" si="10"/>
        <v>0</v>
      </c>
      <c r="F254" s="173"/>
      <c r="G254" s="199"/>
      <c r="H254" s="175"/>
      <c r="I254" s="194"/>
      <c r="J254" s="193"/>
      <c r="K254" s="195"/>
      <c r="N254" s="197"/>
      <c r="Q254" s="196"/>
    </row>
    <row r="255" spans="1:17" x14ac:dyDescent="0.2">
      <c r="A255" s="142">
        <v>247</v>
      </c>
      <c r="B255" s="170" t="s">
        <v>724</v>
      </c>
      <c r="C255">
        <v>42</v>
      </c>
      <c r="D255" s="143">
        <f t="shared" si="12"/>
        <v>42</v>
      </c>
      <c r="E255" s="108">
        <f t="shared" si="10"/>
        <v>0</v>
      </c>
      <c r="F255" s="173"/>
      <c r="G255" s="199"/>
      <c r="H255" s="175"/>
      <c r="I255" s="194"/>
      <c r="J255" s="193"/>
      <c r="K255" s="195"/>
      <c r="N255" s="197"/>
      <c r="Q255" s="196"/>
    </row>
    <row r="256" spans="1:17" x14ac:dyDescent="0.2">
      <c r="A256" s="142">
        <v>248</v>
      </c>
      <c r="B256" s="159" t="s">
        <v>500</v>
      </c>
      <c r="C256">
        <v>13</v>
      </c>
      <c r="D256" s="143">
        <f t="shared" si="12"/>
        <v>13</v>
      </c>
      <c r="E256" s="108">
        <f t="shared" si="10"/>
        <v>0</v>
      </c>
      <c r="F256" s="173"/>
      <c r="G256" s="199"/>
      <c r="H256" s="175"/>
      <c r="I256" s="194"/>
      <c r="J256" s="193"/>
      <c r="K256" s="195"/>
      <c r="N256" s="197"/>
      <c r="Q256" s="196"/>
    </row>
    <row r="257" spans="1:17" x14ac:dyDescent="0.2">
      <c r="A257" s="142">
        <v>249</v>
      </c>
      <c r="B257" s="159" t="s">
        <v>503</v>
      </c>
      <c r="C257">
        <v>38</v>
      </c>
      <c r="D257" s="143">
        <f t="shared" si="12"/>
        <v>38</v>
      </c>
      <c r="E257" s="108">
        <f t="shared" si="10"/>
        <v>0</v>
      </c>
      <c r="F257" s="173"/>
      <c r="G257" s="199"/>
      <c r="H257" s="175"/>
      <c r="I257" s="194"/>
      <c r="J257" s="193"/>
      <c r="K257" s="195"/>
      <c r="N257" s="197"/>
      <c r="Q257" s="196"/>
    </row>
    <row r="258" spans="1:17" x14ac:dyDescent="0.2">
      <c r="A258" s="142">
        <v>250</v>
      </c>
      <c r="B258" s="159" t="s">
        <v>501</v>
      </c>
      <c r="C258">
        <v>79</v>
      </c>
      <c r="D258" s="143">
        <f t="shared" si="12"/>
        <v>79</v>
      </c>
      <c r="E258" s="108">
        <f t="shared" si="10"/>
        <v>0</v>
      </c>
      <c r="F258" s="173"/>
      <c r="G258" s="199"/>
      <c r="H258" s="175"/>
      <c r="I258" s="194"/>
      <c r="J258" s="193"/>
      <c r="K258" s="195"/>
      <c r="N258" s="197"/>
      <c r="Q258" s="196"/>
    </row>
    <row r="259" spans="1:17" ht="12.75" customHeight="1" x14ac:dyDescent="0.2">
      <c r="A259" s="142">
        <v>251</v>
      </c>
      <c r="B259" s="159" t="s">
        <v>504</v>
      </c>
      <c r="C259">
        <v>39</v>
      </c>
      <c r="D259" s="143">
        <f t="shared" si="12"/>
        <v>39</v>
      </c>
      <c r="E259" s="108">
        <f t="shared" si="10"/>
        <v>0</v>
      </c>
      <c r="F259" s="173"/>
      <c r="G259" s="199"/>
      <c r="H259" s="175"/>
      <c r="I259" s="194"/>
      <c r="J259" s="193"/>
      <c r="K259" s="195"/>
      <c r="N259" s="197"/>
      <c r="Q259" s="196"/>
    </row>
    <row r="260" spans="1:17" x14ac:dyDescent="0.2">
      <c r="A260" s="142">
        <v>252</v>
      </c>
      <c r="B260" s="159" t="s">
        <v>502</v>
      </c>
      <c r="C260">
        <v>94</v>
      </c>
      <c r="D260" s="143">
        <f t="shared" si="12"/>
        <v>94</v>
      </c>
      <c r="E260" s="108">
        <f t="shared" si="10"/>
        <v>0</v>
      </c>
      <c r="F260" s="173"/>
      <c r="G260" s="199"/>
      <c r="H260" s="175"/>
      <c r="I260" s="194"/>
      <c r="J260" s="193"/>
      <c r="K260" s="195"/>
      <c r="N260" s="197"/>
      <c r="Q260" s="196"/>
    </row>
    <row r="261" spans="1:17" x14ac:dyDescent="0.2">
      <c r="A261" s="142">
        <v>253</v>
      </c>
      <c r="B261" s="157" t="s">
        <v>616</v>
      </c>
      <c r="C261">
        <v>79</v>
      </c>
      <c r="D261" s="143">
        <f t="shared" si="12"/>
        <v>79</v>
      </c>
      <c r="E261" s="108">
        <f t="shared" si="10"/>
        <v>0</v>
      </c>
      <c r="F261" s="173"/>
      <c r="G261" s="199"/>
      <c r="H261" s="175"/>
      <c r="I261" s="194"/>
      <c r="J261" s="193"/>
      <c r="K261" s="195"/>
      <c r="N261" s="197"/>
      <c r="Q261" s="196"/>
    </row>
    <row r="262" spans="1:17" x14ac:dyDescent="0.2">
      <c r="A262" s="142">
        <v>254</v>
      </c>
      <c r="B262" s="157" t="s">
        <v>617</v>
      </c>
      <c r="C262">
        <v>79</v>
      </c>
      <c r="D262" s="143">
        <f t="shared" si="12"/>
        <v>79</v>
      </c>
      <c r="E262" s="108">
        <f t="shared" si="10"/>
        <v>0</v>
      </c>
      <c r="F262" s="173"/>
      <c r="G262" s="199"/>
      <c r="H262" s="175"/>
      <c r="I262" s="194"/>
      <c r="J262" s="193"/>
      <c r="K262" s="195"/>
      <c r="N262" s="197"/>
      <c r="Q262" s="196"/>
    </row>
    <row r="263" spans="1:17" x14ac:dyDescent="0.2">
      <c r="A263" s="142">
        <v>255</v>
      </c>
      <c r="B263" s="157" t="s">
        <v>22</v>
      </c>
      <c r="C263">
        <v>346</v>
      </c>
      <c r="D263" s="143">
        <f t="shared" si="12"/>
        <v>346</v>
      </c>
      <c r="E263" s="108">
        <f t="shared" si="10"/>
        <v>0</v>
      </c>
      <c r="F263" s="173"/>
      <c r="G263" s="199"/>
      <c r="H263" s="175"/>
      <c r="I263" s="194"/>
      <c r="J263" s="193"/>
      <c r="K263" s="195"/>
      <c r="N263" s="198"/>
      <c r="Q263" s="196"/>
    </row>
    <row r="264" spans="1:17" x14ac:dyDescent="0.2">
      <c r="A264" s="142">
        <v>256</v>
      </c>
      <c r="B264" s="157" t="s">
        <v>23</v>
      </c>
      <c r="C264">
        <v>359</v>
      </c>
      <c r="D264" s="143">
        <f t="shared" si="12"/>
        <v>359</v>
      </c>
      <c r="E264" s="108">
        <f t="shared" si="10"/>
        <v>0</v>
      </c>
      <c r="F264" s="173"/>
      <c r="G264" s="199"/>
      <c r="H264" s="175"/>
      <c r="I264" s="194"/>
      <c r="J264" s="193"/>
      <c r="K264" s="195"/>
      <c r="N264" s="197"/>
      <c r="Q264" s="196"/>
    </row>
    <row r="265" spans="1:17" x14ac:dyDescent="0.2">
      <c r="A265" s="142">
        <v>257</v>
      </c>
      <c r="B265" s="157" t="s">
        <v>24</v>
      </c>
      <c r="C265">
        <v>374</v>
      </c>
      <c r="D265" s="143">
        <f t="shared" si="12"/>
        <v>374</v>
      </c>
      <c r="E265" s="108">
        <f t="shared" si="10"/>
        <v>0</v>
      </c>
      <c r="F265" s="173"/>
      <c r="G265" s="199"/>
      <c r="H265" s="175"/>
      <c r="I265" s="194"/>
      <c r="J265" s="193"/>
      <c r="K265" s="195"/>
      <c r="N265" s="197"/>
      <c r="Q265" s="196"/>
    </row>
    <row r="266" spans="1:17" x14ac:dyDescent="0.2">
      <c r="A266" s="142">
        <v>258</v>
      </c>
      <c r="B266" s="157" t="s">
        <v>25</v>
      </c>
      <c r="C266">
        <v>394</v>
      </c>
      <c r="D266" s="143">
        <f t="shared" si="12"/>
        <v>394</v>
      </c>
      <c r="E266" s="108">
        <f t="shared" si="10"/>
        <v>0</v>
      </c>
      <c r="F266" s="173"/>
      <c r="G266" s="199"/>
      <c r="H266" s="175"/>
      <c r="I266" s="194"/>
      <c r="J266" s="193"/>
      <c r="K266" s="195"/>
      <c r="N266" s="197"/>
      <c r="Q266" s="196"/>
    </row>
    <row r="267" spans="1:17" x14ac:dyDescent="0.2">
      <c r="A267" s="142">
        <v>259</v>
      </c>
      <c r="B267" s="157" t="s">
        <v>26</v>
      </c>
      <c r="C267">
        <v>422</v>
      </c>
      <c r="D267" s="143">
        <f t="shared" si="12"/>
        <v>422</v>
      </c>
      <c r="E267" s="108">
        <f t="shared" si="10"/>
        <v>0</v>
      </c>
      <c r="F267" s="173"/>
      <c r="G267" s="199"/>
      <c r="H267" s="175"/>
      <c r="I267" s="194"/>
      <c r="J267" s="193"/>
      <c r="K267" s="195"/>
      <c r="N267" s="197"/>
      <c r="Q267" s="196"/>
    </row>
    <row r="268" spans="1:17" x14ac:dyDescent="0.2">
      <c r="A268" s="142">
        <v>260</v>
      </c>
      <c r="B268" s="157" t="s">
        <v>27</v>
      </c>
      <c r="C268">
        <v>448</v>
      </c>
      <c r="D268" s="143">
        <f t="shared" si="12"/>
        <v>448</v>
      </c>
      <c r="E268" s="108">
        <f t="shared" si="10"/>
        <v>0</v>
      </c>
      <c r="F268" s="173"/>
      <c r="G268" s="199"/>
      <c r="H268" s="175"/>
      <c r="I268" s="194"/>
      <c r="J268" s="193"/>
      <c r="K268" s="195"/>
      <c r="N268" s="197"/>
      <c r="Q268" s="196"/>
    </row>
    <row r="269" spans="1:17" x14ac:dyDescent="0.2">
      <c r="A269" s="142">
        <v>261</v>
      </c>
      <c r="B269" s="157" t="s">
        <v>566</v>
      </c>
      <c r="C269">
        <v>735</v>
      </c>
      <c r="D269" s="143">
        <f t="shared" si="12"/>
        <v>735</v>
      </c>
      <c r="E269" s="108">
        <f t="shared" si="10"/>
        <v>0</v>
      </c>
      <c r="F269" s="173"/>
      <c r="G269" s="199"/>
      <c r="H269" s="175"/>
      <c r="I269" s="194"/>
      <c r="J269" s="193"/>
      <c r="K269" s="195"/>
      <c r="N269" s="197"/>
      <c r="Q269" s="196"/>
    </row>
    <row r="270" spans="1:17" x14ac:dyDescent="0.2">
      <c r="A270" s="142">
        <v>262</v>
      </c>
      <c r="B270" s="157" t="s">
        <v>567</v>
      </c>
      <c r="C270">
        <v>808</v>
      </c>
      <c r="D270" s="143">
        <f t="shared" si="12"/>
        <v>808</v>
      </c>
      <c r="E270" s="108">
        <f t="shared" si="10"/>
        <v>0</v>
      </c>
      <c r="F270" s="173"/>
      <c r="G270" s="199"/>
      <c r="H270" s="175"/>
      <c r="I270" s="194"/>
      <c r="J270" s="193"/>
      <c r="K270" s="195"/>
      <c r="N270" s="197"/>
      <c r="Q270" s="196"/>
    </row>
    <row r="271" spans="1:17" x14ac:dyDescent="0.2">
      <c r="A271" s="142">
        <v>263</v>
      </c>
      <c r="B271" s="157" t="s">
        <v>568</v>
      </c>
      <c r="C271">
        <v>880</v>
      </c>
      <c r="D271" s="143">
        <f t="shared" si="12"/>
        <v>880</v>
      </c>
      <c r="E271" s="108">
        <f t="shared" si="10"/>
        <v>0</v>
      </c>
      <c r="F271" s="173"/>
      <c r="G271" s="199"/>
      <c r="H271" s="175"/>
      <c r="I271" s="194"/>
      <c r="J271" s="193"/>
      <c r="K271" s="195"/>
      <c r="N271" s="197"/>
      <c r="Q271" s="196"/>
    </row>
    <row r="272" spans="1:17" x14ac:dyDescent="0.2">
      <c r="A272" s="142">
        <v>264</v>
      </c>
      <c r="B272" s="157" t="s">
        <v>569</v>
      </c>
      <c r="C272">
        <v>951</v>
      </c>
      <c r="D272" s="143">
        <f t="shared" ref="D272:D282" si="13">(C272+C272*$G$5)*(1-$G$4)</f>
        <v>951</v>
      </c>
      <c r="E272" s="108">
        <f t="shared" ref="E272:E282" si="14">D272*$G$3</f>
        <v>0</v>
      </c>
      <c r="F272" s="173"/>
      <c r="G272" s="199"/>
      <c r="H272" s="175"/>
      <c r="I272" s="194"/>
      <c r="J272" s="193"/>
      <c r="K272" s="195"/>
      <c r="N272" s="197"/>
      <c r="Q272" s="196"/>
    </row>
    <row r="273" spans="1:17" x14ac:dyDescent="0.2">
      <c r="A273" s="142">
        <v>265</v>
      </c>
      <c r="B273" s="157" t="s">
        <v>570</v>
      </c>
      <c r="C273" s="207">
        <v>1023</v>
      </c>
      <c r="D273" s="143">
        <f t="shared" si="13"/>
        <v>1023</v>
      </c>
      <c r="E273" s="108">
        <f t="shared" si="14"/>
        <v>0</v>
      </c>
      <c r="F273" s="173"/>
      <c r="G273" s="199"/>
      <c r="H273" s="175"/>
      <c r="I273" s="194"/>
      <c r="J273" s="193"/>
      <c r="K273" s="195"/>
      <c r="N273" s="197"/>
      <c r="Q273" s="196"/>
    </row>
    <row r="274" spans="1:17" x14ac:dyDescent="0.2">
      <c r="A274" s="142">
        <v>266</v>
      </c>
      <c r="B274" s="157" t="s">
        <v>780</v>
      </c>
      <c r="C274">
        <v>209</v>
      </c>
      <c r="D274" s="143">
        <f t="shared" si="13"/>
        <v>209</v>
      </c>
      <c r="E274" s="108">
        <f t="shared" si="14"/>
        <v>0</v>
      </c>
      <c r="F274" s="173"/>
      <c r="G274" s="199"/>
      <c r="H274" s="175"/>
      <c r="I274" s="194"/>
      <c r="J274" s="193"/>
      <c r="K274" s="195"/>
      <c r="N274" s="197"/>
      <c r="Q274" s="196"/>
    </row>
    <row r="275" spans="1:17" x14ac:dyDescent="0.2">
      <c r="A275" s="142">
        <v>267</v>
      </c>
      <c r="B275" s="157" t="s">
        <v>781</v>
      </c>
      <c r="C275">
        <v>247</v>
      </c>
      <c r="D275" s="143">
        <f t="shared" si="13"/>
        <v>247</v>
      </c>
      <c r="E275" s="108">
        <f t="shared" si="14"/>
        <v>0</v>
      </c>
      <c r="F275" s="173"/>
      <c r="G275" s="199"/>
      <c r="H275" s="175"/>
      <c r="I275" s="194"/>
      <c r="J275" s="193"/>
      <c r="K275" s="195"/>
      <c r="N275" s="197"/>
      <c r="Q275" s="196"/>
    </row>
    <row r="276" spans="1:17" x14ac:dyDescent="0.2">
      <c r="A276" s="142">
        <v>268</v>
      </c>
      <c r="B276" s="157" t="s">
        <v>782</v>
      </c>
      <c r="C276">
        <v>358</v>
      </c>
      <c r="D276" s="143">
        <f t="shared" si="13"/>
        <v>358</v>
      </c>
      <c r="E276" s="108">
        <f t="shared" si="14"/>
        <v>0</v>
      </c>
      <c r="F276" s="173"/>
      <c r="G276" s="199"/>
      <c r="H276" s="175"/>
      <c r="I276" s="194"/>
      <c r="J276" s="193"/>
      <c r="K276" s="195"/>
      <c r="N276" s="197"/>
      <c r="Q276" s="196"/>
    </row>
    <row r="277" spans="1:17" x14ac:dyDescent="0.2">
      <c r="A277" s="142">
        <v>269</v>
      </c>
      <c r="B277" s="157" t="s">
        <v>776</v>
      </c>
      <c r="C277">
        <v>147</v>
      </c>
      <c r="D277" s="143">
        <f t="shared" si="13"/>
        <v>147</v>
      </c>
      <c r="E277" s="108">
        <f t="shared" si="14"/>
        <v>0</v>
      </c>
      <c r="F277" s="173"/>
      <c r="G277" s="199"/>
      <c r="H277" s="175"/>
      <c r="I277" s="194"/>
      <c r="J277" s="193"/>
      <c r="K277" s="195"/>
      <c r="N277" s="197"/>
      <c r="Q277" s="196"/>
    </row>
    <row r="278" spans="1:17" x14ac:dyDescent="0.2">
      <c r="A278" s="142">
        <v>270</v>
      </c>
      <c r="B278" s="157" t="s">
        <v>778</v>
      </c>
      <c r="C278">
        <v>258</v>
      </c>
      <c r="D278" s="143">
        <f t="shared" si="13"/>
        <v>258</v>
      </c>
      <c r="E278" s="108">
        <f t="shared" si="14"/>
        <v>0</v>
      </c>
      <c r="F278" s="173"/>
      <c r="G278" s="199"/>
      <c r="H278" s="175"/>
      <c r="I278" s="194"/>
      <c r="J278" s="193"/>
      <c r="K278" s="195"/>
      <c r="N278" s="197"/>
      <c r="Q278" s="196"/>
    </row>
    <row r="279" spans="1:17" x14ac:dyDescent="0.2">
      <c r="A279" s="142">
        <v>271</v>
      </c>
      <c r="B279" s="158" t="s">
        <v>636</v>
      </c>
      <c r="C279">
        <v>30</v>
      </c>
      <c r="D279" s="143">
        <f t="shared" si="13"/>
        <v>30</v>
      </c>
      <c r="E279" s="108">
        <f t="shared" si="14"/>
        <v>0</v>
      </c>
      <c r="F279" s="173"/>
      <c r="G279" s="199"/>
      <c r="H279" s="175"/>
      <c r="I279" s="194"/>
      <c r="J279" s="193"/>
      <c r="K279" s="195"/>
      <c r="N279" s="197"/>
      <c r="Q279" s="196"/>
    </row>
    <row r="280" spans="1:17" x14ac:dyDescent="0.2">
      <c r="A280" s="142">
        <v>272</v>
      </c>
      <c r="B280" s="158" t="s">
        <v>637</v>
      </c>
      <c r="C280">
        <v>29</v>
      </c>
      <c r="D280" s="143">
        <f t="shared" si="13"/>
        <v>29</v>
      </c>
      <c r="E280" s="108">
        <f t="shared" si="14"/>
        <v>0</v>
      </c>
      <c r="F280" s="173"/>
      <c r="G280" s="199"/>
      <c r="H280" s="175"/>
      <c r="I280" s="194"/>
      <c r="J280" s="193"/>
      <c r="K280" s="195"/>
      <c r="N280" s="197"/>
      <c r="Q280" s="196"/>
    </row>
    <row r="281" spans="1:17" ht="12.75" customHeight="1" x14ac:dyDescent="0.2">
      <c r="A281" s="142">
        <v>273</v>
      </c>
      <c r="B281" s="158" t="s">
        <v>638</v>
      </c>
      <c r="C281">
        <v>28</v>
      </c>
      <c r="D281" s="143">
        <f t="shared" si="13"/>
        <v>28</v>
      </c>
      <c r="E281" s="108">
        <f t="shared" si="14"/>
        <v>0</v>
      </c>
      <c r="F281" s="173"/>
      <c r="G281" s="199"/>
      <c r="H281" s="175"/>
      <c r="I281" s="194"/>
      <c r="J281" s="193"/>
      <c r="K281" s="195"/>
      <c r="N281" s="197"/>
      <c r="Q281" s="196"/>
    </row>
    <row r="282" spans="1:17" x14ac:dyDescent="0.2">
      <c r="A282" s="142">
        <v>274</v>
      </c>
      <c r="B282" s="158" t="s">
        <v>639</v>
      </c>
      <c r="C282">
        <v>28</v>
      </c>
      <c r="D282" s="143">
        <f t="shared" si="13"/>
        <v>28</v>
      </c>
      <c r="E282" s="108">
        <f t="shared" si="14"/>
        <v>0</v>
      </c>
      <c r="F282" s="173"/>
      <c r="G282" s="199"/>
      <c r="H282" s="175"/>
      <c r="I282" s="194"/>
      <c r="J282" s="193"/>
      <c r="K282" s="195"/>
      <c r="N282" s="197"/>
      <c r="Q282" s="196"/>
    </row>
    <row r="285" spans="1:17" x14ac:dyDescent="0.2">
      <c r="A285" s="236" t="s">
        <v>10</v>
      </c>
      <c r="B285" s="236"/>
      <c r="C285" s="236"/>
      <c r="D285" s="236"/>
      <c r="E285" s="236"/>
      <c r="F285" s="236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</row>
    <row r="286" spans="1:17" x14ac:dyDescent="0.2">
      <c r="A286" s="236" t="s">
        <v>4</v>
      </c>
      <c r="B286" s="236"/>
      <c r="C286" s="236"/>
      <c r="D286" s="236"/>
      <c r="E286" s="236"/>
      <c r="F286" s="236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</row>
    <row r="293" ht="12.75" customHeight="1" x14ac:dyDescent="0.2"/>
    <row r="308" ht="12.75" customHeight="1" x14ac:dyDescent="0.2"/>
    <row r="319" ht="12.75" customHeight="1" x14ac:dyDescent="0.2"/>
    <row r="326" ht="12.75" customHeight="1" x14ac:dyDescent="0.2"/>
  </sheetData>
  <autoFilter ref="B8:B346">
    <sortState ref="B2:B324">
      <sortCondition ref="B1:B324"/>
    </sortState>
  </autoFilter>
  <mergeCells count="2">
    <mergeCell ref="A285:F285"/>
    <mergeCell ref="A286:F286"/>
  </mergeCells>
  <hyperlinks>
    <hyperlink ref="A285" location="1! Содержание.A1" display="ВЕРНУТЬСЯ К СОДЕРЖАНИЮ"/>
    <hyperlink ref="A286" location="1! Содержание.A1" display="ВЕРНУТЬСЯ К СОДЕРЖАНИЮ"/>
    <hyperlink ref="A286:F286" location="'1. Содержание'!A1" display="ВЕРНУТЬСЯ К СОДЕРЖАНИЮ"/>
    <hyperlink ref="A285:F285" location="'14. Полный прайс списком'!A1" display="ВЕРНУТЬСЯ НА НАЧАЛО СТРАНИЦЫ"/>
  </hyperlink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9" tint="0.59999389629810485"/>
    <pageSetUpPr fitToPage="1"/>
  </sheetPr>
  <dimension ref="A1:I45"/>
  <sheetViews>
    <sheetView zoomScaleNormal="100" zoomScaleSheetLayoutView="100" workbookViewId="0"/>
  </sheetViews>
  <sheetFormatPr defaultRowHeight="12.75" x14ac:dyDescent="0.2"/>
  <cols>
    <col min="1" max="1" width="24.85546875" customWidth="1"/>
  </cols>
  <sheetData>
    <row r="1" spans="1:9" ht="15.75" x14ac:dyDescent="0.25">
      <c r="A1" s="9" t="s">
        <v>539</v>
      </c>
    </row>
    <row r="4" spans="1:9" ht="12.75" customHeight="1" x14ac:dyDescent="0.2">
      <c r="A4" s="10"/>
    </row>
    <row r="5" spans="1:9" ht="15" x14ac:dyDescent="0.2">
      <c r="A5" s="10" t="s">
        <v>538</v>
      </c>
    </row>
    <row r="7" spans="1:9" x14ac:dyDescent="0.2">
      <c r="A7" s="3" t="s">
        <v>15</v>
      </c>
    </row>
    <row r="8" spans="1:9" x14ac:dyDescent="0.2">
      <c r="A8" s="125" t="s">
        <v>606</v>
      </c>
      <c r="B8" s="222" t="s">
        <v>751</v>
      </c>
      <c r="C8" s="222"/>
      <c r="D8" s="222"/>
      <c r="E8" s="222"/>
      <c r="F8" s="222"/>
      <c r="G8" s="222"/>
      <c r="H8" s="222"/>
      <c r="I8" s="222"/>
    </row>
    <row r="9" spans="1:9" x14ac:dyDescent="0.2">
      <c r="A9" s="26" t="s">
        <v>750</v>
      </c>
      <c r="B9" s="222" t="s">
        <v>537</v>
      </c>
      <c r="C9" s="222"/>
      <c r="D9" s="222"/>
      <c r="E9" s="222"/>
      <c r="F9" s="222"/>
      <c r="G9" s="222"/>
      <c r="H9" s="222"/>
      <c r="I9" s="222"/>
    </row>
    <row r="10" spans="1:9" x14ac:dyDescent="0.2">
      <c r="A10" s="27" t="s">
        <v>38</v>
      </c>
      <c r="B10" s="222" t="s">
        <v>16</v>
      </c>
      <c r="C10" s="222"/>
      <c r="D10" s="222"/>
      <c r="E10" s="222"/>
      <c r="F10" s="222"/>
      <c r="G10" s="222"/>
      <c r="H10" s="222"/>
      <c r="I10" s="222"/>
    </row>
    <row r="12" spans="1:9" x14ac:dyDescent="0.2">
      <c r="A12" s="3" t="s">
        <v>17</v>
      </c>
    </row>
    <row r="13" spans="1:9" x14ac:dyDescent="0.2">
      <c r="A13" s="24" t="s">
        <v>675</v>
      </c>
      <c r="B13" s="223" t="s">
        <v>676</v>
      </c>
      <c r="C13" s="224"/>
      <c r="D13" s="224"/>
      <c r="E13" s="224"/>
      <c r="F13" s="224"/>
      <c r="G13" s="224"/>
      <c r="H13" s="224"/>
      <c r="I13" s="225"/>
    </row>
    <row r="15" spans="1:9" x14ac:dyDescent="0.2">
      <c r="A15" s="3" t="s">
        <v>540</v>
      </c>
    </row>
    <row r="16" spans="1:9" x14ac:dyDescent="0.2">
      <c r="A16" s="24" t="s">
        <v>607</v>
      </c>
      <c r="B16" s="223" t="s">
        <v>541</v>
      </c>
      <c r="C16" s="224"/>
      <c r="D16" s="224"/>
      <c r="E16" s="224"/>
      <c r="F16" s="224"/>
      <c r="G16" s="224"/>
      <c r="H16" s="224"/>
      <c r="I16" s="225"/>
    </row>
    <row r="17" spans="1:9" x14ac:dyDescent="0.2">
      <c r="A17" s="25" t="s">
        <v>542</v>
      </c>
      <c r="B17" s="223" t="s">
        <v>543</v>
      </c>
      <c r="C17" s="224"/>
      <c r="D17" s="224"/>
      <c r="E17" s="224"/>
      <c r="F17" s="224"/>
      <c r="G17" s="224"/>
      <c r="H17" s="224"/>
      <c r="I17" s="225"/>
    </row>
    <row r="19" spans="1:9" x14ac:dyDescent="0.2">
      <c r="A19" s="3" t="s">
        <v>11</v>
      </c>
    </row>
    <row r="20" spans="1:9" x14ac:dyDescent="0.2">
      <c r="A20" s="125" t="s">
        <v>595</v>
      </c>
      <c r="B20" s="223" t="s">
        <v>536</v>
      </c>
      <c r="C20" s="224"/>
      <c r="D20" s="224"/>
      <c r="E20" s="224"/>
      <c r="F20" s="224"/>
      <c r="G20" s="224"/>
      <c r="H20" s="224"/>
      <c r="I20" s="225"/>
    </row>
    <row r="24" spans="1:9" ht="15" x14ac:dyDescent="0.2">
      <c r="A24" s="10" t="s">
        <v>544</v>
      </c>
    </row>
    <row r="25" spans="1:9" ht="15" x14ac:dyDescent="0.2">
      <c r="A25" s="10"/>
    </row>
    <row r="26" spans="1:9" ht="90" customHeight="1" x14ac:dyDescent="0.2">
      <c r="A26" s="108"/>
      <c r="B26" s="221" t="s">
        <v>545</v>
      </c>
      <c r="C26" s="219"/>
      <c r="D26" s="219"/>
      <c r="E26" s="219"/>
      <c r="F26" s="219"/>
      <c r="G26" s="219"/>
      <c r="H26" s="219"/>
      <c r="I26" s="220"/>
    </row>
    <row r="27" spans="1:9" ht="90" customHeight="1" x14ac:dyDescent="0.2">
      <c r="A27" s="108"/>
      <c r="B27" s="227" t="s">
        <v>546</v>
      </c>
      <c r="C27" s="228"/>
      <c r="D27" s="228"/>
      <c r="E27" s="228"/>
      <c r="F27" s="228"/>
      <c r="G27" s="228"/>
      <c r="H27" s="228"/>
      <c r="I27" s="229"/>
    </row>
    <row r="28" spans="1:9" ht="30" customHeight="1" x14ac:dyDescent="0.2">
      <c r="A28" s="233"/>
      <c r="B28" s="230" t="s">
        <v>556</v>
      </c>
      <c r="C28" s="231"/>
      <c r="D28" s="231"/>
      <c r="E28" s="231"/>
      <c r="F28" s="231"/>
      <c r="G28" s="231"/>
      <c r="H28" s="231"/>
      <c r="I28" s="232"/>
    </row>
    <row r="29" spans="1:9" ht="30" customHeight="1" x14ac:dyDescent="0.2">
      <c r="A29" s="234"/>
      <c r="B29" s="212" t="s">
        <v>557</v>
      </c>
      <c r="C29" s="213"/>
      <c r="D29" s="213"/>
      <c r="E29" s="213"/>
      <c r="F29" s="213"/>
      <c r="G29" s="213"/>
      <c r="H29" s="213"/>
      <c r="I29" s="214"/>
    </row>
    <row r="30" spans="1:9" ht="30" customHeight="1" x14ac:dyDescent="0.2">
      <c r="A30" s="234"/>
      <c r="B30" s="212" t="s">
        <v>558</v>
      </c>
      <c r="C30" s="213"/>
      <c r="D30" s="213"/>
      <c r="E30" s="213"/>
      <c r="F30" s="213"/>
      <c r="G30" s="213"/>
      <c r="H30" s="213"/>
      <c r="I30" s="214"/>
    </row>
    <row r="31" spans="1:9" ht="30" customHeight="1" x14ac:dyDescent="0.2">
      <c r="A31" s="234"/>
      <c r="B31" s="212" t="s">
        <v>559</v>
      </c>
      <c r="C31" s="213"/>
      <c r="D31" s="213"/>
      <c r="E31" s="213"/>
      <c r="F31" s="213"/>
      <c r="G31" s="213"/>
      <c r="H31" s="213"/>
      <c r="I31" s="214"/>
    </row>
    <row r="32" spans="1:9" ht="30" customHeight="1" x14ac:dyDescent="0.2">
      <c r="A32" s="235"/>
      <c r="B32" s="215" t="s">
        <v>560</v>
      </c>
      <c r="C32" s="216"/>
      <c r="D32" s="216"/>
      <c r="E32" s="216"/>
      <c r="F32" s="216"/>
      <c r="G32" s="216"/>
      <c r="H32" s="216"/>
      <c r="I32" s="217"/>
    </row>
    <row r="33" spans="1:9" ht="90" customHeight="1" x14ac:dyDescent="0.2">
      <c r="A33" s="108"/>
      <c r="B33" s="221" t="s">
        <v>547</v>
      </c>
      <c r="C33" s="219"/>
      <c r="D33" s="219"/>
      <c r="E33" s="219"/>
      <c r="F33" s="219"/>
      <c r="G33" s="219"/>
      <c r="H33" s="219"/>
      <c r="I33" s="220"/>
    </row>
    <row r="34" spans="1:9" ht="90" customHeight="1" x14ac:dyDescent="0.2">
      <c r="A34" s="108"/>
      <c r="B34" s="221" t="s">
        <v>548</v>
      </c>
      <c r="C34" s="219"/>
      <c r="D34" s="219"/>
      <c r="E34" s="219"/>
      <c r="F34" s="219"/>
      <c r="G34" s="219"/>
      <c r="H34" s="219"/>
      <c r="I34" s="220"/>
    </row>
    <row r="35" spans="1:9" ht="90" customHeight="1" x14ac:dyDescent="0.2">
      <c r="A35" s="108"/>
      <c r="B35" s="221" t="s">
        <v>549</v>
      </c>
      <c r="C35" s="219"/>
      <c r="D35" s="219"/>
      <c r="E35" s="219"/>
      <c r="F35" s="219"/>
      <c r="G35" s="219"/>
      <c r="H35" s="219"/>
      <c r="I35" s="220"/>
    </row>
    <row r="36" spans="1:9" ht="90" customHeight="1" x14ac:dyDescent="0.2">
      <c r="A36" s="108"/>
      <c r="B36" s="221" t="s">
        <v>550</v>
      </c>
      <c r="C36" s="219"/>
      <c r="D36" s="219"/>
      <c r="E36" s="219"/>
      <c r="F36" s="219"/>
      <c r="G36" s="219"/>
      <c r="H36" s="219"/>
      <c r="I36" s="220"/>
    </row>
    <row r="37" spans="1:9" ht="90" customHeight="1" x14ac:dyDescent="0.2">
      <c r="A37" s="108"/>
      <c r="B37" s="221" t="s">
        <v>551</v>
      </c>
      <c r="C37" s="219"/>
      <c r="D37" s="219"/>
      <c r="E37" s="219"/>
      <c r="F37" s="219"/>
      <c r="G37" s="219"/>
      <c r="H37" s="219"/>
      <c r="I37" s="220"/>
    </row>
    <row r="38" spans="1:9" ht="90" customHeight="1" x14ac:dyDescent="0.2">
      <c r="A38" s="108"/>
      <c r="B38" s="221" t="s">
        <v>552</v>
      </c>
      <c r="C38" s="219"/>
      <c r="D38" s="219"/>
      <c r="E38" s="219"/>
      <c r="F38" s="219"/>
      <c r="G38" s="219"/>
      <c r="H38" s="219"/>
      <c r="I38" s="220"/>
    </row>
    <row r="39" spans="1:9" ht="90" customHeight="1" x14ac:dyDescent="0.2">
      <c r="A39" s="108"/>
      <c r="B39" s="221" t="s">
        <v>553</v>
      </c>
      <c r="C39" s="219"/>
      <c r="D39" s="219"/>
      <c r="E39" s="219"/>
      <c r="F39" s="219"/>
      <c r="G39" s="219"/>
      <c r="H39" s="219"/>
      <c r="I39" s="220"/>
    </row>
    <row r="40" spans="1:9" ht="90" customHeight="1" x14ac:dyDescent="0.2">
      <c r="A40" s="108"/>
      <c r="B40" s="218" t="s">
        <v>554</v>
      </c>
      <c r="C40" s="219"/>
      <c r="D40" s="219"/>
      <c r="E40" s="219"/>
      <c r="F40" s="219"/>
      <c r="G40" s="219"/>
      <c r="H40" s="219"/>
      <c r="I40" s="220"/>
    </row>
    <row r="41" spans="1:9" ht="90" customHeight="1" x14ac:dyDescent="0.2">
      <c r="A41" s="108"/>
      <c r="B41" s="218" t="s">
        <v>555</v>
      </c>
      <c r="C41" s="219"/>
      <c r="D41" s="219"/>
      <c r="E41" s="219"/>
      <c r="F41" s="219"/>
      <c r="G41" s="219"/>
      <c r="H41" s="219"/>
      <c r="I41" s="220"/>
    </row>
    <row r="44" spans="1:9" x14ac:dyDescent="0.2">
      <c r="A44" s="226" t="s">
        <v>10</v>
      </c>
      <c r="B44" s="226"/>
      <c r="C44" s="226"/>
      <c r="D44" s="226"/>
      <c r="E44" s="226"/>
      <c r="F44" s="226"/>
      <c r="G44" s="226"/>
      <c r="H44" s="226"/>
      <c r="I44" s="226"/>
    </row>
    <row r="45" spans="1:9" x14ac:dyDescent="0.2">
      <c r="A45" s="226" t="s">
        <v>4</v>
      </c>
      <c r="B45" s="226"/>
      <c r="C45" s="226"/>
      <c r="D45" s="226"/>
      <c r="E45" s="226"/>
      <c r="F45" s="226"/>
      <c r="G45" s="226"/>
      <c r="H45" s="226"/>
      <c r="I45" s="226"/>
    </row>
  </sheetData>
  <mergeCells count="26">
    <mergeCell ref="B30:I30"/>
    <mergeCell ref="A45:I45"/>
    <mergeCell ref="B13:I13"/>
    <mergeCell ref="A44:I44"/>
    <mergeCell ref="B26:I26"/>
    <mergeCell ref="B27:I27"/>
    <mergeCell ref="B33:I33"/>
    <mergeCell ref="B34:I34"/>
    <mergeCell ref="B28:I28"/>
    <mergeCell ref="A28:A32"/>
    <mergeCell ref="B29:I29"/>
    <mergeCell ref="B10:I10"/>
    <mergeCell ref="B9:I9"/>
    <mergeCell ref="B8:I8"/>
    <mergeCell ref="B20:I20"/>
    <mergeCell ref="B16:I16"/>
    <mergeCell ref="B17:I17"/>
    <mergeCell ref="B31:I31"/>
    <mergeCell ref="B32:I32"/>
    <mergeCell ref="B41:I41"/>
    <mergeCell ref="B39:I39"/>
    <mergeCell ref="B40:I40"/>
    <mergeCell ref="B35:I35"/>
    <mergeCell ref="B36:I36"/>
    <mergeCell ref="B37:I37"/>
    <mergeCell ref="B38:I38"/>
  </mergeCells>
  <hyperlinks>
    <hyperlink ref="A44:I44" location="'2. Полезное'!A1" display="ВЕРНУТЬСЯ НА НАЧАЛО СТРАНИЦЫ"/>
    <hyperlink ref="A45:I45" location="'1. Содержание'!A1" display="ВЕРНУТЬСЯ К СОДЕРЖАНИЮ"/>
    <hyperlink ref="A9" r:id="rId1"/>
    <hyperlink ref="A10" r:id="rId2"/>
    <hyperlink ref="A16" r:id="rId3"/>
    <hyperlink ref="A17" r:id="rId4"/>
    <hyperlink ref="A20" r:id="rId5"/>
    <hyperlink ref="A8" r:id="rId6"/>
    <hyperlink ref="A13" location="'3. Прогр. подбора'!A1" display="См. Лист &quot;3. Программы подбора&quot;"/>
  </hyperlinks>
  <pageMargins left="0.7" right="0.7" top="0.75" bottom="0.75" header="0.3" footer="0.3"/>
  <pageSetup paperSize="9" scale="93" fitToHeight="0" orientation="portrait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104"/>
  <sheetViews>
    <sheetView zoomScaleNormal="100" workbookViewId="0"/>
  </sheetViews>
  <sheetFormatPr defaultRowHeight="12.75" x14ac:dyDescent="0.2"/>
  <cols>
    <col min="1" max="1" width="24.85546875" customWidth="1"/>
  </cols>
  <sheetData>
    <row r="1" spans="1:9" ht="15.75" x14ac:dyDescent="0.25">
      <c r="A1" s="9" t="s">
        <v>535</v>
      </c>
    </row>
    <row r="4" spans="1:9" ht="15" x14ac:dyDescent="0.2">
      <c r="A4" s="10" t="s">
        <v>531</v>
      </c>
    </row>
    <row r="5" spans="1:9" ht="15" x14ac:dyDescent="0.2">
      <c r="A5" s="10"/>
    </row>
    <row r="6" spans="1:9" x14ac:dyDescent="0.2">
      <c r="A6" t="s">
        <v>530</v>
      </c>
    </row>
    <row r="7" spans="1:9" x14ac:dyDescent="0.2">
      <c r="A7" t="s">
        <v>788</v>
      </c>
      <c r="B7" s="12" t="s">
        <v>789</v>
      </c>
    </row>
    <row r="8" spans="1:9" x14ac:dyDescent="0.2">
      <c r="A8" t="s">
        <v>28</v>
      </c>
      <c r="B8" s="237" t="s">
        <v>753</v>
      </c>
      <c r="C8" s="237"/>
      <c r="D8" s="237"/>
      <c r="E8" s="237"/>
      <c r="F8" s="237"/>
      <c r="G8" s="237"/>
      <c r="H8" s="237"/>
      <c r="I8" s="237"/>
    </row>
    <row r="9" spans="1:9" x14ac:dyDescent="0.2">
      <c r="A9" t="s">
        <v>29</v>
      </c>
      <c r="B9" s="12" t="s">
        <v>30</v>
      </c>
    </row>
    <row r="10" spans="1:9" x14ac:dyDescent="0.2">
      <c r="A10" t="s">
        <v>31</v>
      </c>
      <c r="B10" t="s">
        <v>608</v>
      </c>
    </row>
    <row r="37" spans="1:9" ht="15" x14ac:dyDescent="0.2">
      <c r="A37" s="10" t="s">
        <v>32</v>
      </c>
    </row>
    <row r="38" spans="1:9" ht="15" x14ac:dyDescent="0.2">
      <c r="A38" s="10"/>
    </row>
    <row r="39" spans="1:9" x14ac:dyDescent="0.2">
      <c r="A39" t="s">
        <v>532</v>
      </c>
    </row>
    <row r="40" spans="1:9" x14ac:dyDescent="0.2">
      <c r="A40" t="s">
        <v>33</v>
      </c>
    </row>
    <row r="41" spans="1:9" x14ac:dyDescent="0.2">
      <c r="A41" t="s">
        <v>34</v>
      </c>
    </row>
    <row r="42" spans="1:9" x14ac:dyDescent="0.2">
      <c r="A42" t="s">
        <v>28</v>
      </c>
      <c r="B42" s="237" t="s">
        <v>677</v>
      </c>
      <c r="C42" s="237"/>
      <c r="D42" s="237"/>
      <c r="E42" s="237"/>
      <c r="F42" s="237"/>
      <c r="G42" s="237"/>
      <c r="H42" s="237"/>
      <c r="I42" s="237"/>
    </row>
    <row r="43" spans="1:9" x14ac:dyDescent="0.2">
      <c r="A43" t="s">
        <v>29</v>
      </c>
      <c r="B43" s="12" t="s">
        <v>30</v>
      </c>
    </row>
    <row r="44" spans="1:9" x14ac:dyDescent="0.2">
      <c r="A44" t="s">
        <v>31</v>
      </c>
      <c r="B44" t="s">
        <v>609</v>
      </c>
    </row>
    <row r="76" spans="1:3" ht="15" x14ac:dyDescent="0.2">
      <c r="A76" s="10" t="s">
        <v>39</v>
      </c>
    </row>
    <row r="78" spans="1:3" x14ac:dyDescent="0.2">
      <c r="C78" t="s">
        <v>533</v>
      </c>
    </row>
    <row r="79" spans="1:3" x14ac:dyDescent="0.2">
      <c r="C79" t="s">
        <v>534</v>
      </c>
    </row>
    <row r="80" spans="1:3" x14ac:dyDescent="0.2">
      <c r="C80" t="s">
        <v>28</v>
      </c>
    </row>
    <row r="81" spans="3:3" x14ac:dyDescent="0.2">
      <c r="C81" s="12" t="s">
        <v>40</v>
      </c>
    </row>
    <row r="82" spans="3:3" x14ac:dyDescent="0.2">
      <c r="C82" s="12" t="s">
        <v>41</v>
      </c>
    </row>
    <row r="86" spans="3:3" x14ac:dyDescent="0.2">
      <c r="C86" s="12"/>
    </row>
    <row r="87" spans="3:3" x14ac:dyDescent="0.2">
      <c r="C87" s="12"/>
    </row>
    <row r="103" spans="1:9" x14ac:dyDescent="0.2">
      <c r="A103" s="236" t="s">
        <v>10</v>
      </c>
      <c r="B103" s="236"/>
      <c r="C103" s="236"/>
      <c r="D103" s="236"/>
      <c r="E103" s="236"/>
      <c r="F103" s="236"/>
      <c r="G103" s="236"/>
      <c r="H103" s="236"/>
      <c r="I103" s="236"/>
    </row>
    <row r="104" spans="1:9" x14ac:dyDescent="0.2">
      <c r="A104" s="236" t="s">
        <v>4</v>
      </c>
      <c r="B104" s="236"/>
      <c r="C104" s="236"/>
      <c r="D104" s="236"/>
      <c r="E104" s="236"/>
      <c r="F104" s="236"/>
      <c r="G104" s="236"/>
      <c r="H104" s="236"/>
      <c r="I104" s="236"/>
    </row>
  </sheetData>
  <mergeCells count="4">
    <mergeCell ref="A104:I104"/>
    <mergeCell ref="B42:I42"/>
    <mergeCell ref="B8:I8"/>
    <mergeCell ref="A103:I103"/>
  </mergeCells>
  <hyperlinks>
    <hyperlink ref="B9" r:id="rId1"/>
    <hyperlink ref="B43" r:id="rId2"/>
    <hyperlink ref="C81" r:id="rId3"/>
    <hyperlink ref="C82" r:id="rId4"/>
    <hyperlink ref="B42" r:id="rId5"/>
    <hyperlink ref="A104" location="1! Содержание.A1" display="ВЕРНУТЬСЯ К СОДЕРЖАНИЮ"/>
    <hyperlink ref="A103" location="1! Содержание.A1" display="ВЕРНУТЬСЯ К СОДЕРЖАНИЮ"/>
    <hyperlink ref="A103:D103" location="'4. Воздух'!A1" display="ВЕРНУТЬСЯ НА НАЧАЛО СТРАНИЦЫ"/>
    <hyperlink ref="A104:D104" location="'1. Содержание'!A1" display="ВЕРНУТЬСЯ К СОДЕРЖАНИЮ"/>
    <hyperlink ref="A103:I103" location="'3. Прогр. подбора'!A1" display="ВЕРНУТЬСЯ НА НАЧАЛО СТРАНИЦЫ"/>
    <hyperlink ref="B8" r:id="rId6"/>
    <hyperlink ref="B7" r:id="rId7"/>
  </hyperlinks>
  <pageMargins left="0.7" right="0.7" top="0.75" bottom="0.75" header="0.3" footer="0.3"/>
  <pageSetup paperSize="9" scale="91" orientation="portrait" verticalDpi="0" r:id="rId8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C70"/>
  <sheetViews>
    <sheetView zoomScaleNormal="100" zoomScaleSheetLayoutView="100" workbookViewId="0"/>
  </sheetViews>
  <sheetFormatPr defaultRowHeight="12" customHeight="1" x14ac:dyDescent="0.2"/>
  <cols>
    <col min="1" max="1" width="9" style="1" customWidth="1"/>
    <col min="2" max="2" width="15.28515625" style="1" customWidth="1"/>
    <col min="3" max="3" width="8.7109375" style="1" customWidth="1"/>
    <col min="4" max="7" width="4.7109375" style="1" customWidth="1"/>
    <col min="8" max="24" width="3.7109375" style="1" customWidth="1"/>
    <col min="25" max="25" width="7" style="1" customWidth="1"/>
    <col min="26" max="26" width="16" style="1" customWidth="1"/>
    <col min="27" max="27" width="5.140625" style="1" customWidth="1"/>
    <col min="28" max="28" width="5.28515625" style="1" hidden="1" customWidth="1"/>
    <col min="29" max="29" width="8.42578125" style="6" customWidth="1"/>
    <col min="30" max="16384" width="9.140625" style="2"/>
  </cols>
  <sheetData>
    <row r="1" spans="1:29" ht="15.75" x14ac:dyDescent="0.25">
      <c r="A1" s="9" t="s">
        <v>98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5"/>
    </row>
    <row r="2" spans="1:29" ht="15.75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5"/>
    </row>
    <row r="3" spans="1:29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5"/>
    </row>
    <row r="4" spans="1:29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10"/>
      <c r="AA4" s="29" t="s">
        <v>18</v>
      </c>
      <c r="AC4" s="30">
        <v>0</v>
      </c>
    </row>
    <row r="5" spans="1:29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4"/>
      <c r="AA5" s="33" t="s">
        <v>21</v>
      </c>
      <c r="AC5" s="34">
        <v>0</v>
      </c>
    </row>
    <row r="6" spans="1:29" ht="12" customHeight="1" x14ac:dyDescent="0.2">
      <c r="A6" s="12" t="s">
        <v>728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5"/>
    </row>
    <row r="7" spans="1:29" ht="12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9" s="8" customFormat="1" ht="12" customHeight="1" x14ac:dyDescent="0.2">
      <c r="A8" s="65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</row>
    <row r="9" spans="1:29" s="8" customFormat="1" ht="12" customHeight="1" x14ac:dyDescent="0.2">
      <c r="A9" s="12" t="s">
        <v>561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</row>
    <row r="10" spans="1:29" s="8" customFormat="1" ht="12" customHeight="1" x14ac:dyDescent="0.2">
      <c r="A10" s="12" t="s">
        <v>562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</row>
    <row r="11" spans="1:29" s="8" customFormat="1" ht="12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5"/>
    </row>
    <row r="12" spans="1:29" s="8" customFormat="1" ht="12.75" x14ac:dyDescent="0.2">
      <c r="A12" s="53" t="s">
        <v>104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28"/>
      <c r="AA12" s="28"/>
      <c r="AB12" s="28"/>
      <c r="AC12" s="28"/>
    </row>
    <row r="13" spans="1:29" s="8" customFormat="1" ht="12.75" x14ac:dyDescent="0.2">
      <c r="A13" s="49" t="s">
        <v>105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29"/>
      <c r="AB13" s="1"/>
      <c r="AC13" s="52"/>
    </row>
    <row r="14" spans="1:29" s="8" customFormat="1" ht="12.75" x14ac:dyDescent="0.2">
      <c r="A14" s="49" t="s">
        <v>106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29"/>
      <c r="AB14" s="1"/>
      <c r="AC14" s="52"/>
    </row>
    <row r="15" spans="1:29" s="8" customFormat="1" ht="12.75" x14ac:dyDescent="0.2">
      <c r="A15" s="55" t="s">
        <v>107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7"/>
      <c r="AB15" s="58"/>
      <c r="AC15" s="59"/>
    </row>
    <row r="16" spans="1:29" s="8" customFormat="1" ht="12.75" x14ac:dyDescent="0.2">
      <c r="A16" s="60" t="s">
        <v>108</v>
      </c>
      <c r="B16" s="61"/>
      <c r="C16" s="61"/>
      <c r="D16" s="61"/>
      <c r="E16" s="61"/>
      <c r="F16" s="61"/>
      <c r="G16" s="61"/>
      <c r="H16" s="61"/>
      <c r="I16" s="60" t="s">
        <v>109</v>
      </c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2"/>
      <c r="AB16" s="63"/>
      <c r="AC16" s="64"/>
    </row>
    <row r="17" spans="1:29" s="8" customFormat="1" ht="12.75" x14ac:dyDescent="0.2">
      <c r="A17" s="60" t="s">
        <v>110</v>
      </c>
      <c r="B17" s="61"/>
      <c r="C17" s="61"/>
      <c r="D17" s="61"/>
      <c r="E17" s="61"/>
      <c r="F17" s="61"/>
      <c r="G17" s="61"/>
      <c r="H17" s="61"/>
      <c r="I17" s="60" t="s">
        <v>111</v>
      </c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2"/>
      <c r="AB17" s="63"/>
      <c r="AC17" s="64"/>
    </row>
    <row r="18" spans="1:29" s="8" customFormat="1" ht="12.75" x14ac:dyDescent="0.2">
      <c r="A18" s="60" t="s">
        <v>112</v>
      </c>
      <c r="B18" s="61"/>
      <c r="C18" s="61"/>
      <c r="D18" s="61"/>
      <c r="E18" s="61"/>
      <c r="F18" s="61"/>
      <c r="G18" s="61"/>
      <c r="H18" s="61"/>
      <c r="I18" s="60" t="s">
        <v>733</v>
      </c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2"/>
      <c r="AB18" s="63"/>
      <c r="AC18" s="64"/>
    </row>
    <row r="19" spans="1:29" s="8" customFormat="1" ht="12.75" x14ac:dyDescent="0.2">
      <c r="A19" s="55" t="s">
        <v>114</v>
      </c>
      <c r="B19" s="56"/>
      <c r="C19" s="56"/>
      <c r="D19" s="56"/>
      <c r="E19" s="56"/>
      <c r="F19" s="56"/>
      <c r="G19" s="56"/>
      <c r="H19" s="56"/>
      <c r="I19" s="55" t="s">
        <v>115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7"/>
      <c r="AB19" s="58"/>
      <c r="AC19" s="59"/>
    </row>
    <row r="20" spans="1:29" s="8" customFormat="1" ht="12.75" x14ac:dyDescent="0.2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29"/>
      <c r="AB20" s="1"/>
      <c r="AC20" s="52"/>
    </row>
    <row r="21" spans="1:29" ht="15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9" ht="14.25" customHeight="1" x14ac:dyDescent="0.2">
      <c r="A22" s="238" t="s">
        <v>89</v>
      </c>
      <c r="B22" s="238"/>
      <c r="C22" s="238"/>
      <c r="D22" s="239" t="s">
        <v>95</v>
      </c>
      <c r="E22" s="239" t="s">
        <v>44</v>
      </c>
      <c r="F22" s="270" t="s">
        <v>596</v>
      </c>
      <c r="G22" s="239" t="s">
        <v>45</v>
      </c>
      <c r="H22" s="243" t="s">
        <v>84</v>
      </c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5"/>
      <c r="Z22" s="261" t="s">
        <v>63</v>
      </c>
      <c r="AA22" s="264" t="s">
        <v>86</v>
      </c>
      <c r="AB22" s="264"/>
      <c r="AC22" s="267" t="s">
        <v>8</v>
      </c>
    </row>
    <row r="23" spans="1:29" ht="12.75" x14ac:dyDescent="0.2">
      <c r="A23" s="238" t="s">
        <v>43</v>
      </c>
      <c r="B23" s="238"/>
      <c r="C23" s="238"/>
      <c r="D23" s="239"/>
      <c r="E23" s="239"/>
      <c r="F23" s="271"/>
      <c r="G23" s="239"/>
      <c r="H23" s="243" t="s">
        <v>85</v>
      </c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5"/>
      <c r="Z23" s="262"/>
      <c r="AA23" s="265"/>
      <c r="AB23" s="265"/>
      <c r="AC23" s="268"/>
    </row>
    <row r="24" spans="1:29" ht="90.75" customHeight="1" x14ac:dyDescent="0.2">
      <c r="A24" s="258"/>
      <c r="B24" s="259"/>
      <c r="C24" s="260"/>
      <c r="D24" s="239"/>
      <c r="E24" s="239"/>
      <c r="F24" s="272"/>
      <c r="G24" s="239"/>
      <c r="H24" s="41" t="s">
        <v>46</v>
      </c>
      <c r="I24" s="41" t="s">
        <v>47</v>
      </c>
      <c r="J24" s="41" t="s">
        <v>48</v>
      </c>
      <c r="K24" s="41" t="s">
        <v>49</v>
      </c>
      <c r="L24" s="41" t="s">
        <v>50</v>
      </c>
      <c r="M24" s="41" t="s">
        <v>51</v>
      </c>
      <c r="N24" s="41" t="s">
        <v>52</v>
      </c>
      <c r="O24" s="41" t="s">
        <v>53</v>
      </c>
      <c r="P24" s="41" t="s">
        <v>54</v>
      </c>
      <c r="Q24" s="41" t="s">
        <v>55</v>
      </c>
      <c r="R24" s="41" t="s">
        <v>56</v>
      </c>
      <c r="S24" s="41" t="s">
        <v>57</v>
      </c>
      <c r="T24" s="41" t="s">
        <v>58</v>
      </c>
      <c r="U24" s="41" t="s">
        <v>59</v>
      </c>
      <c r="V24" s="41" t="s">
        <v>60</v>
      </c>
      <c r="W24" s="41" t="s">
        <v>61</v>
      </c>
      <c r="X24" s="41" t="s">
        <v>62</v>
      </c>
      <c r="Y24" s="42" t="s">
        <v>96</v>
      </c>
      <c r="Z24" s="263"/>
      <c r="AA24" s="266"/>
      <c r="AB24" s="266"/>
      <c r="AC24" s="269"/>
    </row>
    <row r="25" spans="1:29" ht="12.75" x14ac:dyDescent="0.2">
      <c r="A25" s="88" t="s">
        <v>229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90"/>
    </row>
    <row r="26" spans="1:29" ht="12.75" customHeight="1" x14ac:dyDescent="0.2">
      <c r="A26" s="240" t="s">
        <v>88</v>
      </c>
      <c r="B26" s="43"/>
      <c r="C26" s="246" t="s">
        <v>87</v>
      </c>
      <c r="D26" s="38" t="s">
        <v>35</v>
      </c>
      <c r="E26" s="37"/>
      <c r="F26" s="37"/>
      <c r="G26" s="37"/>
      <c r="H26" s="39" t="s">
        <v>35</v>
      </c>
      <c r="I26" s="39" t="s">
        <v>35</v>
      </c>
      <c r="J26" s="39" t="s">
        <v>35</v>
      </c>
      <c r="K26" s="39" t="s">
        <v>35</v>
      </c>
      <c r="L26" s="39" t="s">
        <v>35</v>
      </c>
      <c r="M26" s="39" t="s">
        <v>35</v>
      </c>
      <c r="N26" s="39" t="s">
        <v>35</v>
      </c>
      <c r="O26" s="48" t="s">
        <v>35</v>
      </c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5" t="s">
        <v>64</v>
      </c>
      <c r="AA26" s="77" t="s">
        <v>678</v>
      </c>
      <c r="AB26" s="40">
        <v>159</v>
      </c>
      <c r="AC26" s="47">
        <f t="shared" ref="AC26:AC56" si="0">(AB26+AB26*$AC$5)*(1-$AC$4)</f>
        <v>159</v>
      </c>
    </row>
    <row r="27" spans="1:29" ht="12.75" x14ac:dyDescent="0.2">
      <c r="A27" s="241"/>
      <c r="B27" s="44"/>
      <c r="C27" s="247"/>
      <c r="D27" s="38" t="s">
        <v>35</v>
      </c>
      <c r="E27" s="37"/>
      <c r="F27" s="37"/>
      <c r="G27" s="38" t="s">
        <v>35</v>
      </c>
      <c r="H27" s="39" t="s">
        <v>35</v>
      </c>
      <c r="I27" s="39" t="s">
        <v>35</v>
      </c>
      <c r="J27" s="39" t="s">
        <v>35</v>
      </c>
      <c r="K27" s="39" t="s">
        <v>35</v>
      </c>
      <c r="L27" s="39" t="s">
        <v>35</v>
      </c>
      <c r="M27" s="39" t="s">
        <v>35</v>
      </c>
      <c r="N27" s="39" t="s">
        <v>35</v>
      </c>
      <c r="O27" s="48" t="s">
        <v>35</v>
      </c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5" t="s">
        <v>65</v>
      </c>
      <c r="AA27" s="77" t="s">
        <v>678</v>
      </c>
      <c r="AB27" s="40">
        <v>217</v>
      </c>
      <c r="AC27" s="47">
        <f t="shared" si="0"/>
        <v>217</v>
      </c>
    </row>
    <row r="28" spans="1:29" ht="12.75" x14ac:dyDescent="0.2">
      <c r="A28" s="241"/>
      <c r="B28" s="44"/>
      <c r="C28" s="247"/>
      <c r="D28" s="38" t="s">
        <v>35</v>
      </c>
      <c r="E28" s="38" t="s">
        <v>35</v>
      </c>
      <c r="F28" s="38"/>
      <c r="G28" s="37"/>
      <c r="H28" s="39" t="s">
        <v>35</v>
      </c>
      <c r="I28" s="39" t="s">
        <v>35</v>
      </c>
      <c r="J28" s="39" t="s">
        <v>35</v>
      </c>
      <c r="K28" s="39" t="s">
        <v>35</v>
      </c>
      <c r="L28" s="39" t="s">
        <v>35</v>
      </c>
      <c r="M28" s="39" t="s">
        <v>35</v>
      </c>
      <c r="N28" s="39" t="s">
        <v>35</v>
      </c>
      <c r="O28" s="48" t="s">
        <v>35</v>
      </c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5" t="s">
        <v>66</v>
      </c>
      <c r="AA28" s="77" t="s">
        <v>678</v>
      </c>
      <c r="AB28" s="40">
        <v>216</v>
      </c>
      <c r="AC28" s="47">
        <f t="shared" si="0"/>
        <v>216</v>
      </c>
    </row>
    <row r="29" spans="1:29" ht="12.75" x14ac:dyDescent="0.2">
      <c r="A29" s="241"/>
      <c r="B29" s="44"/>
      <c r="C29" s="247"/>
      <c r="D29" s="38" t="s">
        <v>35</v>
      </c>
      <c r="E29" s="38" t="s">
        <v>35</v>
      </c>
      <c r="F29" s="38"/>
      <c r="G29" s="38" t="s">
        <v>35</v>
      </c>
      <c r="H29" s="39" t="s">
        <v>35</v>
      </c>
      <c r="I29" s="39" t="s">
        <v>35</v>
      </c>
      <c r="J29" s="39" t="s">
        <v>35</v>
      </c>
      <c r="K29" s="39" t="s">
        <v>35</v>
      </c>
      <c r="L29" s="39" t="s">
        <v>35</v>
      </c>
      <c r="M29" s="39" t="s">
        <v>35</v>
      </c>
      <c r="N29" s="39" t="s">
        <v>35</v>
      </c>
      <c r="O29" s="48" t="s">
        <v>35</v>
      </c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5" t="s">
        <v>67</v>
      </c>
      <c r="AA29" s="77" t="s">
        <v>678</v>
      </c>
      <c r="AB29" s="40">
        <v>268</v>
      </c>
      <c r="AC29" s="47">
        <f t="shared" si="0"/>
        <v>268</v>
      </c>
    </row>
    <row r="30" spans="1:29" ht="12.75" x14ac:dyDescent="0.2">
      <c r="A30" s="241"/>
      <c r="B30" s="113"/>
      <c r="C30" s="247"/>
      <c r="D30" s="38" t="s">
        <v>35</v>
      </c>
      <c r="E30" s="37"/>
      <c r="F30" s="37"/>
      <c r="G30" s="37"/>
      <c r="H30" s="36"/>
      <c r="I30" s="36"/>
      <c r="J30" s="39" t="s">
        <v>35</v>
      </c>
      <c r="K30" s="36"/>
      <c r="L30" s="36"/>
      <c r="M30" s="36"/>
      <c r="N30" s="39" t="s">
        <v>35</v>
      </c>
      <c r="O30" s="39" t="s">
        <v>35</v>
      </c>
      <c r="P30" s="39" t="s">
        <v>35</v>
      </c>
      <c r="Q30" s="39" t="s">
        <v>35</v>
      </c>
      <c r="R30" s="39" t="s">
        <v>35</v>
      </c>
      <c r="S30" s="39" t="s">
        <v>35</v>
      </c>
      <c r="T30" s="48" t="s">
        <v>35</v>
      </c>
      <c r="U30" s="36"/>
      <c r="V30" s="36"/>
      <c r="W30" s="36"/>
      <c r="X30" s="36"/>
      <c r="Y30" s="36"/>
      <c r="Z30" s="35" t="s">
        <v>68</v>
      </c>
      <c r="AA30" s="77" t="s">
        <v>678</v>
      </c>
      <c r="AB30" s="40">
        <v>159</v>
      </c>
      <c r="AC30" s="47">
        <f t="shared" si="0"/>
        <v>159</v>
      </c>
    </row>
    <row r="31" spans="1:29" ht="12.75" x14ac:dyDescent="0.2">
      <c r="A31" s="241"/>
      <c r="B31" s="113"/>
      <c r="C31" s="247"/>
      <c r="D31" s="38" t="s">
        <v>35</v>
      </c>
      <c r="E31" s="38" t="s">
        <v>35</v>
      </c>
      <c r="F31" s="38"/>
      <c r="G31" s="38"/>
      <c r="H31" s="39"/>
      <c r="I31" s="39"/>
      <c r="J31" s="39" t="s">
        <v>35</v>
      </c>
      <c r="K31" s="36"/>
      <c r="L31" s="36"/>
      <c r="M31" s="36"/>
      <c r="N31" s="39" t="s">
        <v>35</v>
      </c>
      <c r="O31" s="39" t="s">
        <v>35</v>
      </c>
      <c r="P31" s="39" t="s">
        <v>35</v>
      </c>
      <c r="Q31" s="39" t="s">
        <v>35</v>
      </c>
      <c r="R31" s="39" t="s">
        <v>35</v>
      </c>
      <c r="S31" s="39" t="s">
        <v>35</v>
      </c>
      <c r="T31" s="48" t="s">
        <v>35</v>
      </c>
      <c r="U31" s="36"/>
      <c r="V31" s="36"/>
      <c r="W31" s="36"/>
      <c r="X31" s="36"/>
      <c r="Y31" s="36"/>
      <c r="Z31" s="35" t="s">
        <v>583</v>
      </c>
      <c r="AA31" s="77" t="s">
        <v>678</v>
      </c>
      <c r="AB31" s="40">
        <v>216</v>
      </c>
      <c r="AC31" s="47">
        <f t="shared" si="0"/>
        <v>216</v>
      </c>
    </row>
    <row r="32" spans="1:29" ht="12.75" x14ac:dyDescent="0.2">
      <c r="A32" s="241"/>
      <c r="B32" s="44"/>
      <c r="C32" s="247"/>
      <c r="D32" s="38" t="s">
        <v>35</v>
      </c>
      <c r="E32" s="38" t="s">
        <v>35</v>
      </c>
      <c r="F32" s="38"/>
      <c r="G32" s="38" t="s">
        <v>35</v>
      </c>
      <c r="H32" s="36"/>
      <c r="I32" s="36"/>
      <c r="J32" s="39" t="s">
        <v>35</v>
      </c>
      <c r="K32" s="36"/>
      <c r="L32" s="36"/>
      <c r="M32" s="36"/>
      <c r="N32" s="39" t="s">
        <v>35</v>
      </c>
      <c r="O32" s="39" t="s">
        <v>35</v>
      </c>
      <c r="P32" s="39" t="s">
        <v>35</v>
      </c>
      <c r="Q32" s="39" t="s">
        <v>35</v>
      </c>
      <c r="R32" s="39" t="s">
        <v>35</v>
      </c>
      <c r="S32" s="39" t="s">
        <v>35</v>
      </c>
      <c r="T32" s="48" t="s">
        <v>35</v>
      </c>
      <c r="U32" s="36"/>
      <c r="V32" s="36"/>
      <c r="W32" s="36"/>
      <c r="X32" s="36"/>
      <c r="Y32" s="36"/>
      <c r="Z32" s="35" t="s">
        <v>584</v>
      </c>
      <c r="AA32" s="77" t="s">
        <v>678</v>
      </c>
      <c r="AB32" s="40">
        <v>268</v>
      </c>
      <c r="AC32" s="47">
        <f t="shared" si="0"/>
        <v>268</v>
      </c>
    </row>
    <row r="33" spans="1:29" ht="12.75" x14ac:dyDescent="0.2">
      <c r="A33" s="241"/>
      <c r="B33" s="44"/>
      <c r="C33" s="247"/>
      <c r="D33" s="38" t="s">
        <v>35</v>
      </c>
      <c r="E33" s="37"/>
      <c r="F33" s="37"/>
      <c r="G33" s="38" t="s">
        <v>35</v>
      </c>
      <c r="H33" s="36"/>
      <c r="I33" s="36"/>
      <c r="J33" s="39" t="s">
        <v>35</v>
      </c>
      <c r="K33" s="36"/>
      <c r="L33" s="36"/>
      <c r="M33" s="36"/>
      <c r="N33" s="39" t="s">
        <v>35</v>
      </c>
      <c r="O33" s="39" t="s">
        <v>35</v>
      </c>
      <c r="P33" s="39" t="s">
        <v>35</v>
      </c>
      <c r="Q33" s="39" t="s">
        <v>35</v>
      </c>
      <c r="R33" s="39" t="s">
        <v>35</v>
      </c>
      <c r="S33" s="39" t="s">
        <v>35</v>
      </c>
      <c r="T33" s="48" t="s">
        <v>35</v>
      </c>
      <c r="U33" s="36"/>
      <c r="V33" s="36"/>
      <c r="W33" s="36"/>
      <c r="X33" s="36"/>
      <c r="Y33" s="36"/>
      <c r="Z33" s="35" t="s">
        <v>69</v>
      </c>
      <c r="AA33" s="77" t="s">
        <v>678</v>
      </c>
      <c r="AB33" s="40">
        <v>217</v>
      </c>
      <c r="AC33" s="47">
        <f t="shared" si="0"/>
        <v>217</v>
      </c>
    </row>
    <row r="34" spans="1:29" ht="12.75" x14ac:dyDescent="0.2">
      <c r="A34" s="241"/>
      <c r="B34" s="120"/>
      <c r="C34" s="247"/>
      <c r="D34" s="38" t="s">
        <v>35</v>
      </c>
      <c r="E34" s="37"/>
      <c r="F34" s="38" t="s">
        <v>35</v>
      </c>
      <c r="G34" s="38"/>
      <c r="H34" s="36"/>
      <c r="I34" s="36"/>
      <c r="J34" s="39" t="s">
        <v>35</v>
      </c>
      <c r="K34" s="36"/>
      <c r="L34" s="36"/>
      <c r="M34" s="36"/>
      <c r="N34" s="39" t="s">
        <v>35</v>
      </c>
      <c r="O34" s="39" t="s">
        <v>35</v>
      </c>
      <c r="P34" s="39" t="s">
        <v>35</v>
      </c>
      <c r="Q34" s="39" t="s">
        <v>35</v>
      </c>
      <c r="R34" s="39" t="s">
        <v>35</v>
      </c>
      <c r="S34" s="39" t="s">
        <v>35</v>
      </c>
      <c r="T34" s="48" t="s">
        <v>35</v>
      </c>
      <c r="U34" s="36"/>
      <c r="V34" s="36"/>
      <c r="W34" s="36"/>
      <c r="X34" s="36"/>
      <c r="Y34" s="36"/>
      <c r="Z34" s="35" t="s">
        <v>587</v>
      </c>
      <c r="AA34" s="77" t="s">
        <v>678</v>
      </c>
      <c r="AB34" s="40">
        <v>235</v>
      </c>
      <c r="AC34" s="47">
        <f t="shared" si="0"/>
        <v>235</v>
      </c>
    </row>
    <row r="35" spans="1:29" ht="12.75" x14ac:dyDescent="0.2">
      <c r="A35" s="241"/>
      <c r="B35" s="120"/>
      <c r="C35" s="247"/>
      <c r="D35" s="38" t="s">
        <v>35</v>
      </c>
      <c r="E35" s="37"/>
      <c r="F35" s="38" t="s">
        <v>35</v>
      </c>
      <c r="G35" s="38" t="s">
        <v>35</v>
      </c>
      <c r="H35" s="36"/>
      <c r="I35" s="36"/>
      <c r="J35" s="39" t="s">
        <v>35</v>
      </c>
      <c r="K35" s="36"/>
      <c r="L35" s="36"/>
      <c r="M35" s="36"/>
      <c r="N35" s="39" t="s">
        <v>35</v>
      </c>
      <c r="O35" s="39" t="s">
        <v>35</v>
      </c>
      <c r="P35" s="39" t="s">
        <v>35</v>
      </c>
      <c r="Q35" s="39" t="s">
        <v>35</v>
      </c>
      <c r="R35" s="39" t="s">
        <v>35</v>
      </c>
      <c r="S35" s="39" t="s">
        <v>35</v>
      </c>
      <c r="T35" s="48" t="s">
        <v>35</v>
      </c>
      <c r="U35" s="36"/>
      <c r="V35" s="36"/>
      <c r="W35" s="36"/>
      <c r="X35" s="36"/>
      <c r="Y35" s="36"/>
      <c r="Z35" s="35" t="s">
        <v>588</v>
      </c>
      <c r="AA35" s="77" t="s">
        <v>678</v>
      </c>
      <c r="AB35" s="40">
        <v>319</v>
      </c>
      <c r="AC35" s="47">
        <f t="shared" si="0"/>
        <v>319</v>
      </c>
    </row>
    <row r="36" spans="1:29" ht="12.75" x14ac:dyDescent="0.2">
      <c r="A36" s="241"/>
      <c r="B36" s="113"/>
      <c r="C36" s="247"/>
      <c r="D36" s="38" t="s">
        <v>35</v>
      </c>
      <c r="E36" s="37"/>
      <c r="F36" s="37"/>
      <c r="G36" s="38"/>
      <c r="H36" s="36"/>
      <c r="I36" s="36"/>
      <c r="J36" s="39"/>
      <c r="K36" s="36"/>
      <c r="L36" s="36"/>
      <c r="M36" s="36"/>
      <c r="N36" s="39"/>
      <c r="O36" s="39"/>
      <c r="P36" s="39"/>
      <c r="Q36" s="39" t="s">
        <v>35</v>
      </c>
      <c r="R36" s="39" t="s">
        <v>35</v>
      </c>
      <c r="S36" s="39" t="s">
        <v>35</v>
      </c>
      <c r="T36" s="39" t="s">
        <v>35</v>
      </c>
      <c r="U36" s="39" t="s">
        <v>35</v>
      </c>
      <c r="V36" s="39" t="s">
        <v>35</v>
      </c>
      <c r="W36" s="39" t="s">
        <v>35</v>
      </c>
      <c r="X36" s="48" t="s">
        <v>35</v>
      </c>
      <c r="Y36" s="36"/>
      <c r="Z36" s="35" t="s">
        <v>70</v>
      </c>
      <c r="AA36" s="77" t="s">
        <v>678</v>
      </c>
      <c r="AB36" s="40">
        <v>159</v>
      </c>
      <c r="AC36" s="47">
        <f t="shared" si="0"/>
        <v>159</v>
      </c>
    </row>
    <row r="37" spans="1:29" ht="12.75" x14ac:dyDescent="0.2">
      <c r="A37" s="241"/>
      <c r="B37" s="113"/>
      <c r="C37" s="247"/>
      <c r="D37" s="38" t="s">
        <v>35</v>
      </c>
      <c r="E37" s="38" t="s">
        <v>35</v>
      </c>
      <c r="F37" s="38"/>
      <c r="G37" s="38"/>
      <c r="H37" s="36"/>
      <c r="I37" s="36"/>
      <c r="J37" s="39"/>
      <c r="K37" s="36"/>
      <c r="L37" s="36"/>
      <c r="M37" s="36"/>
      <c r="N37" s="39"/>
      <c r="O37" s="39"/>
      <c r="P37" s="39"/>
      <c r="Q37" s="39" t="s">
        <v>35</v>
      </c>
      <c r="R37" s="39" t="s">
        <v>35</v>
      </c>
      <c r="S37" s="39" t="s">
        <v>35</v>
      </c>
      <c r="T37" s="39" t="s">
        <v>35</v>
      </c>
      <c r="U37" s="39" t="s">
        <v>35</v>
      </c>
      <c r="V37" s="39" t="s">
        <v>35</v>
      </c>
      <c r="W37" s="39" t="s">
        <v>35</v>
      </c>
      <c r="X37" s="48" t="s">
        <v>35</v>
      </c>
      <c r="Y37" s="36"/>
      <c r="Z37" s="35" t="s">
        <v>585</v>
      </c>
      <c r="AA37" s="77" t="s">
        <v>678</v>
      </c>
      <c r="AB37" s="40">
        <v>216</v>
      </c>
      <c r="AC37" s="47">
        <f t="shared" si="0"/>
        <v>216</v>
      </c>
    </row>
    <row r="38" spans="1:29" ht="12.75" x14ac:dyDescent="0.2">
      <c r="A38" s="241"/>
      <c r="B38" s="44"/>
      <c r="C38" s="247"/>
      <c r="D38" s="38" t="s">
        <v>35</v>
      </c>
      <c r="E38" s="38" t="s">
        <v>35</v>
      </c>
      <c r="F38" s="38"/>
      <c r="G38" s="38" t="s">
        <v>35</v>
      </c>
      <c r="H38" s="36"/>
      <c r="I38" s="36"/>
      <c r="J38" s="36"/>
      <c r="K38" s="36"/>
      <c r="L38" s="36"/>
      <c r="M38" s="36"/>
      <c r="N38" s="36"/>
      <c r="O38" s="36"/>
      <c r="P38" s="36"/>
      <c r="Q38" s="39" t="s">
        <v>35</v>
      </c>
      <c r="R38" s="39" t="s">
        <v>35</v>
      </c>
      <c r="S38" s="39" t="s">
        <v>35</v>
      </c>
      <c r="T38" s="39" t="s">
        <v>35</v>
      </c>
      <c r="U38" s="39" t="s">
        <v>35</v>
      </c>
      <c r="V38" s="39" t="s">
        <v>35</v>
      </c>
      <c r="W38" s="39" t="s">
        <v>35</v>
      </c>
      <c r="X38" s="48" t="s">
        <v>35</v>
      </c>
      <c r="Y38" s="36"/>
      <c r="Z38" s="35" t="s">
        <v>586</v>
      </c>
      <c r="AA38" s="77" t="s">
        <v>678</v>
      </c>
      <c r="AB38" s="40">
        <v>268</v>
      </c>
      <c r="AC38" s="47">
        <f t="shared" si="0"/>
        <v>268</v>
      </c>
    </row>
    <row r="39" spans="1:29" ht="12.75" x14ac:dyDescent="0.2">
      <c r="A39" s="241"/>
      <c r="B39" s="44" t="s">
        <v>99</v>
      </c>
      <c r="C39" s="248"/>
      <c r="D39" s="38" t="s">
        <v>35</v>
      </c>
      <c r="E39" s="37"/>
      <c r="F39" s="37"/>
      <c r="G39" s="38" t="s">
        <v>35</v>
      </c>
      <c r="H39" s="36"/>
      <c r="I39" s="36"/>
      <c r="J39" s="36"/>
      <c r="K39" s="36"/>
      <c r="L39" s="36"/>
      <c r="M39" s="36"/>
      <c r="N39" s="36"/>
      <c r="O39" s="36"/>
      <c r="P39" s="36"/>
      <c r="Q39" s="39" t="s">
        <v>35</v>
      </c>
      <c r="R39" s="39" t="s">
        <v>35</v>
      </c>
      <c r="S39" s="39" t="s">
        <v>35</v>
      </c>
      <c r="T39" s="39" t="s">
        <v>35</v>
      </c>
      <c r="U39" s="39" t="s">
        <v>35</v>
      </c>
      <c r="V39" s="39" t="s">
        <v>35</v>
      </c>
      <c r="W39" s="39" t="s">
        <v>35</v>
      </c>
      <c r="X39" s="48" t="s">
        <v>35</v>
      </c>
      <c r="Y39" s="36"/>
      <c r="Z39" s="35" t="s">
        <v>71</v>
      </c>
      <c r="AA39" s="77" t="s">
        <v>678</v>
      </c>
      <c r="AB39" s="40">
        <v>217</v>
      </c>
      <c r="AC39" s="47">
        <f t="shared" si="0"/>
        <v>217</v>
      </c>
    </row>
    <row r="40" spans="1:29" ht="12.75" x14ac:dyDescent="0.2">
      <c r="A40" s="241"/>
      <c r="B40" s="44"/>
      <c r="C40" s="246" t="s">
        <v>90</v>
      </c>
      <c r="D40" s="38" t="s">
        <v>35</v>
      </c>
      <c r="E40" s="37"/>
      <c r="F40" s="37"/>
      <c r="G40" s="37"/>
      <c r="H40" s="39" t="s">
        <v>35</v>
      </c>
      <c r="I40" s="39" t="s">
        <v>35</v>
      </c>
      <c r="J40" s="39" t="s">
        <v>35</v>
      </c>
      <c r="K40" s="39" t="s">
        <v>35</v>
      </c>
      <c r="L40" s="39" t="s">
        <v>35</v>
      </c>
      <c r="M40" s="39" t="s">
        <v>35</v>
      </c>
      <c r="N40" s="39" t="s">
        <v>35</v>
      </c>
      <c r="O40" s="48" t="s">
        <v>35</v>
      </c>
      <c r="P40" s="36"/>
      <c r="Q40" s="36"/>
      <c r="R40" s="36"/>
      <c r="S40" s="36"/>
      <c r="T40" s="36"/>
      <c r="U40" s="36"/>
      <c r="V40" s="36"/>
      <c r="W40" s="36"/>
      <c r="X40" s="36"/>
      <c r="Y40" s="39" t="s">
        <v>35</v>
      </c>
      <c r="Z40" s="35" t="s">
        <v>72</v>
      </c>
      <c r="AA40" s="77" t="s">
        <v>678</v>
      </c>
      <c r="AB40" s="40">
        <v>183</v>
      </c>
      <c r="AC40" s="47">
        <f t="shared" si="0"/>
        <v>183</v>
      </c>
    </row>
    <row r="41" spans="1:29" ht="12.75" x14ac:dyDescent="0.2">
      <c r="A41" s="241"/>
      <c r="B41" s="44"/>
      <c r="C41" s="247"/>
      <c r="D41" s="38" t="s">
        <v>35</v>
      </c>
      <c r="E41" s="37"/>
      <c r="F41" s="37"/>
      <c r="G41" s="38" t="s">
        <v>35</v>
      </c>
      <c r="H41" s="39" t="s">
        <v>35</v>
      </c>
      <c r="I41" s="39" t="s">
        <v>35</v>
      </c>
      <c r="J41" s="39" t="s">
        <v>35</v>
      </c>
      <c r="K41" s="39" t="s">
        <v>35</v>
      </c>
      <c r="L41" s="39" t="s">
        <v>35</v>
      </c>
      <c r="M41" s="39" t="s">
        <v>35</v>
      </c>
      <c r="N41" s="39" t="s">
        <v>35</v>
      </c>
      <c r="O41" s="48" t="s">
        <v>35</v>
      </c>
      <c r="P41" s="36"/>
      <c r="Q41" s="36"/>
      <c r="R41" s="36"/>
      <c r="S41" s="36"/>
      <c r="T41" s="36"/>
      <c r="U41" s="36"/>
      <c r="V41" s="36"/>
      <c r="W41" s="36"/>
      <c r="X41" s="36"/>
      <c r="Y41" s="39" t="s">
        <v>35</v>
      </c>
      <c r="Z41" s="35" t="s">
        <v>73</v>
      </c>
      <c r="AA41" s="77" t="s">
        <v>678</v>
      </c>
      <c r="AB41" s="40">
        <v>240</v>
      </c>
      <c r="AC41" s="47">
        <f t="shared" si="0"/>
        <v>240</v>
      </c>
    </row>
    <row r="42" spans="1:29" ht="12.75" x14ac:dyDescent="0.2">
      <c r="A42" s="241"/>
      <c r="B42" s="44"/>
      <c r="C42" s="247"/>
      <c r="D42" s="38" t="s">
        <v>35</v>
      </c>
      <c r="E42" s="38" t="s">
        <v>35</v>
      </c>
      <c r="F42" s="38"/>
      <c r="G42" s="37"/>
      <c r="H42" s="39" t="s">
        <v>35</v>
      </c>
      <c r="I42" s="39" t="s">
        <v>35</v>
      </c>
      <c r="J42" s="39" t="s">
        <v>35</v>
      </c>
      <c r="K42" s="39" t="s">
        <v>35</v>
      </c>
      <c r="L42" s="39" t="s">
        <v>35</v>
      </c>
      <c r="M42" s="39" t="s">
        <v>35</v>
      </c>
      <c r="N42" s="39" t="s">
        <v>35</v>
      </c>
      <c r="O42" s="48" t="s">
        <v>35</v>
      </c>
      <c r="P42" s="36"/>
      <c r="Q42" s="36"/>
      <c r="R42" s="36"/>
      <c r="S42" s="36"/>
      <c r="T42" s="36"/>
      <c r="U42" s="36"/>
      <c r="V42" s="36"/>
      <c r="W42" s="36"/>
      <c r="X42" s="36"/>
      <c r="Y42" s="39" t="s">
        <v>35</v>
      </c>
      <c r="Z42" s="35" t="s">
        <v>74</v>
      </c>
      <c r="AA42" s="77" t="s">
        <v>678</v>
      </c>
      <c r="AB42" s="40">
        <v>248</v>
      </c>
      <c r="AC42" s="47">
        <f t="shared" si="0"/>
        <v>248</v>
      </c>
    </row>
    <row r="43" spans="1:29" ht="12.75" x14ac:dyDescent="0.2">
      <c r="A43" s="241"/>
      <c r="B43" s="44"/>
      <c r="C43" s="247"/>
      <c r="D43" s="38" t="s">
        <v>35</v>
      </c>
      <c r="E43" s="38" t="s">
        <v>35</v>
      </c>
      <c r="F43" s="38"/>
      <c r="G43" s="38" t="s">
        <v>35</v>
      </c>
      <c r="H43" s="39" t="s">
        <v>35</v>
      </c>
      <c r="I43" s="39" t="s">
        <v>35</v>
      </c>
      <c r="J43" s="39" t="s">
        <v>35</v>
      </c>
      <c r="K43" s="39" t="s">
        <v>35</v>
      </c>
      <c r="L43" s="39" t="s">
        <v>35</v>
      </c>
      <c r="M43" s="39" t="s">
        <v>35</v>
      </c>
      <c r="N43" s="39" t="s">
        <v>35</v>
      </c>
      <c r="O43" s="48" t="s">
        <v>35</v>
      </c>
      <c r="P43" s="36"/>
      <c r="Q43" s="36"/>
      <c r="R43" s="36"/>
      <c r="S43" s="36"/>
      <c r="T43" s="36"/>
      <c r="U43" s="36"/>
      <c r="V43" s="36"/>
      <c r="W43" s="36"/>
      <c r="X43" s="36"/>
      <c r="Y43" s="39" t="s">
        <v>35</v>
      </c>
      <c r="Z43" s="35" t="s">
        <v>75</v>
      </c>
      <c r="AA43" s="77" t="s">
        <v>678</v>
      </c>
      <c r="AB43" s="40">
        <v>305</v>
      </c>
      <c r="AC43" s="47">
        <f t="shared" si="0"/>
        <v>305</v>
      </c>
    </row>
    <row r="44" spans="1:29" ht="12.75" x14ac:dyDescent="0.2">
      <c r="A44" s="241"/>
      <c r="B44" s="44"/>
      <c r="C44" s="247"/>
      <c r="D44" s="38" t="s">
        <v>35</v>
      </c>
      <c r="E44" s="37"/>
      <c r="F44" s="37"/>
      <c r="G44" s="37"/>
      <c r="H44" s="36"/>
      <c r="I44" s="36"/>
      <c r="J44" s="39" t="s">
        <v>35</v>
      </c>
      <c r="K44" s="36"/>
      <c r="L44" s="36"/>
      <c r="M44" s="36"/>
      <c r="N44" s="39" t="s">
        <v>35</v>
      </c>
      <c r="O44" s="39" t="s">
        <v>35</v>
      </c>
      <c r="P44" s="39" t="s">
        <v>35</v>
      </c>
      <c r="Q44" s="39" t="s">
        <v>35</v>
      </c>
      <c r="R44" s="39" t="s">
        <v>35</v>
      </c>
      <c r="S44" s="39" t="s">
        <v>35</v>
      </c>
      <c r="T44" s="48" t="s">
        <v>35</v>
      </c>
      <c r="U44" s="36"/>
      <c r="V44" s="36"/>
      <c r="W44" s="36"/>
      <c r="X44" s="36"/>
      <c r="Y44" s="39" t="s">
        <v>35</v>
      </c>
      <c r="Z44" s="35" t="s">
        <v>76</v>
      </c>
      <c r="AA44" s="77" t="s">
        <v>678</v>
      </c>
      <c r="AB44" s="40">
        <v>183</v>
      </c>
      <c r="AC44" s="47">
        <f t="shared" si="0"/>
        <v>183</v>
      </c>
    </row>
    <row r="45" spans="1:29" ht="12.75" x14ac:dyDescent="0.2">
      <c r="A45" s="241"/>
      <c r="B45" s="44" t="s">
        <v>100</v>
      </c>
      <c r="C45" s="247"/>
      <c r="D45" s="38" t="s">
        <v>35</v>
      </c>
      <c r="E45" s="37"/>
      <c r="F45" s="37"/>
      <c r="G45" s="38" t="s">
        <v>35</v>
      </c>
      <c r="H45" s="36"/>
      <c r="I45" s="36"/>
      <c r="J45" s="39" t="s">
        <v>35</v>
      </c>
      <c r="K45" s="36"/>
      <c r="L45" s="36"/>
      <c r="M45" s="36"/>
      <c r="N45" s="39" t="s">
        <v>35</v>
      </c>
      <c r="O45" s="39" t="s">
        <v>35</v>
      </c>
      <c r="P45" s="39" t="s">
        <v>35</v>
      </c>
      <c r="Q45" s="39" t="s">
        <v>35</v>
      </c>
      <c r="R45" s="39" t="s">
        <v>35</v>
      </c>
      <c r="S45" s="39" t="s">
        <v>35</v>
      </c>
      <c r="T45" s="48" t="s">
        <v>35</v>
      </c>
      <c r="U45" s="36"/>
      <c r="V45" s="36"/>
      <c r="W45" s="36"/>
      <c r="X45" s="36"/>
      <c r="Y45" s="39" t="s">
        <v>35</v>
      </c>
      <c r="Z45" s="35" t="s">
        <v>77</v>
      </c>
      <c r="AA45" s="77" t="s">
        <v>678</v>
      </c>
      <c r="AB45" s="40">
        <v>240</v>
      </c>
      <c r="AC45" s="47">
        <f t="shared" si="0"/>
        <v>240</v>
      </c>
    </row>
    <row r="46" spans="1:29" ht="12.75" x14ac:dyDescent="0.2">
      <c r="A46" s="241"/>
      <c r="B46" s="181"/>
      <c r="C46" s="247"/>
      <c r="D46" s="38" t="s">
        <v>35</v>
      </c>
      <c r="E46" s="37"/>
      <c r="F46" s="38" t="s">
        <v>35</v>
      </c>
      <c r="G46" s="38" t="s">
        <v>35</v>
      </c>
      <c r="H46" s="36"/>
      <c r="I46" s="36"/>
      <c r="J46" s="39" t="s">
        <v>35</v>
      </c>
      <c r="K46" s="36"/>
      <c r="L46" s="36"/>
      <c r="M46" s="36"/>
      <c r="N46" s="39" t="s">
        <v>35</v>
      </c>
      <c r="O46" s="39" t="s">
        <v>35</v>
      </c>
      <c r="P46" s="39" t="s">
        <v>35</v>
      </c>
      <c r="Q46" s="39" t="s">
        <v>35</v>
      </c>
      <c r="R46" s="39" t="s">
        <v>35</v>
      </c>
      <c r="S46" s="39" t="s">
        <v>35</v>
      </c>
      <c r="T46" s="48" t="s">
        <v>35</v>
      </c>
      <c r="U46" s="36"/>
      <c r="V46" s="36"/>
      <c r="W46" s="36"/>
      <c r="X46" s="36"/>
      <c r="Y46" s="39"/>
      <c r="Z46" s="35" t="s">
        <v>784</v>
      </c>
      <c r="AA46" s="77" t="s">
        <v>785</v>
      </c>
      <c r="AB46" s="40">
        <v>357</v>
      </c>
      <c r="AC46" s="47">
        <f t="shared" si="0"/>
        <v>357</v>
      </c>
    </row>
    <row r="47" spans="1:29" ht="12.75" x14ac:dyDescent="0.2">
      <c r="A47" s="241"/>
      <c r="B47" s="44" t="s">
        <v>101</v>
      </c>
      <c r="C47" s="247"/>
      <c r="D47" s="38" t="s">
        <v>35</v>
      </c>
      <c r="E47" s="37"/>
      <c r="F47" s="37"/>
      <c r="G47" s="37"/>
      <c r="H47" s="36"/>
      <c r="I47" s="36"/>
      <c r="J47" s="36"/>
      <c r="K47" s="36"/>
      <c r="L47" s="36"/>
      <c r="M47" s="36"/>
      <c r="N47" s="36"/>
      <c r="O47" s="36"/>
      <c r="P47" s="36"/>
      <c r="Q47" s="39" t="s">
        <v>35</v>
      </c>
      <c r="R47" s="39" t="s">
        <v>35</v>
      </c>
      <c r="S47" s="39" t="s">
        <v>35</v>
      </c>
      <c r="T47" s="39" t="s">
        <v>35</v>
      </c>
      <c r="U47" s="39" t="s">
        <v>35</v>
      </c>
      <c r="V47" s="39" t="s">
        <v>35</v>
      </c>
      <c r="W47" s="39" t="s">
        <v>35</v>
      </c>
      <c r="X47" s="48" t="s">
        <v>35</v>
      </c>
      <c r="Y47" s="39" t="s">
        <v>35</v>
      </c>
      <c r="Z47" s="35" t="s">
        <v>78</v>
      </c>
      <c r="AA47" s="77" t="s">
        <v>678</v>
      </c>
      <c r="AB47" s="40">
        <v>183</v>
      </c>
      <c r="AC47" s="47">
        <f t="shared" si="0"/>
        <v>183</v>
      </c>
    </row>
    <row r="48" spans="1:29" ht="12.75" x14ac:dyDescent="0.2">
      <c r="A48" s="242"/>
      <c r="B48" s="45"/>
      <c r="C48" s="248"/>
      <c r="D48" s="38" t="s">
        <v>35</v>
      </c>
      <c r="E48" s="37"/>
      <c r="F48" s="37"/>
      <c r="G48" s="38" t="s">
        <v>35</v>
      </c>
      <c r="H48" s="36"/>
      <c r="I48" s="36"/>
      <c r="J48" s="36"/>
      <c r="K48" s="36"/>
      <c r="L48" s="36"/>
      <c r="M48" s="36"/>
      <c r="N48" s="36"/>
      <c r="O48" s="36"/>
      <c r="P48" s="36"/>
      <c r="Q48" s="39" t="s">
        <v>35</v>
      </c>
      <c r="R48" s="39" t="s">
        <v>35</v>
      </c>
      <c r="S48" s="39" t="s">
        <v>35</v>
      </c>
      <c r="T48" s="39" t="s">
        <v>35</v>
      </c>
      <c r="U48" s="39" t="s">
        <v>35</v>
      </c>
      <c r="V48" s="39" t="s">
        <v>35</v>
      </c>
      <c r="W48" s="39" t="s">
        <v>35</v>
      </c>
      <c r="X48" s="48" t="s">
        <v>35</v>
      </c>
      <c r="Y48" s="39" t="s">
        <v>35</v>
      </c>
      <c r="Z48" s="35" t="s">
        <v>79</v>
      </c>
      <c r="AA48" s="77" t="s">
        <v>678</v>
      </c>
      <c r="AB48" s="40">
        <v>240</v>
      </c>
      <c r="AC48" s="47">
        <f t="shared" si="0"/>
        <v>240</v>
      </c>
    </row>
    <row r="49" spans="1:29" ht="12.75" customHeight="1" x14ac:dyDescent="0.2">
      <c r="A49" s="240" t="s">
        <v>97</v>
      </c>
      <c r="B49" s="43"/>
      <c r="C49" s="249" t="s">
        <v>5</v>
      </c>
      <c r="D49" s="37"/>
      <c r="E49" s="37"/>
      <c r="F49" s="37"/>
      <c r="G49" s="37"/>
      <c r="H49" s="36"/>
      <c r="I49" s="36"/>
      <c r="J49" s="36"/>
      <c r="K49" s="36"/>
      <c r="L49" s="252" t="s">
        <v>91</v>
      </c>
      <c r="M49" s="253"/>
      <c r="N49" s="253"/>
      <c r="O49" s="254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5" t="s">
        <v>80</v>
      </c>
      <c r="AA49" s="77" t="s">
        <v>679</v>
      </c>
      <c r="AB49" s="40">
        <v>30</v>
      </c>
      <c r="AC49" s="47">
        <f t="shared" si="0"/>
        <v>30</v>
      </c>
    </row>
    <row r="50" spans="1:29" ht="12.75" x14ac:dyDescent="0.2">
      <c r="A50" s="241"/>
      <c r="B50" s="44"/>
      <c r="C50" s="250"/>
      <c r="D50" s="37"/>
      <c r="E50" s="37"/>
      <c r="F50" s="37"/>
      <c r="G50" s="37"/>
      <c r="H50" s="36"/>
      <c r="I50" s="36"/>
      <c r="J50" s="36"/>
      <c r="K50" s="36"/>
      <c r="L50" s="255"/>
      <c r="M50" s="256"/>
      <c r="N50" s="256"/>
      <c r="O50" s="257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5" t="s">
        <v>117</v>
      </c>
      <c r="AA50" s="77" t="s">
        <v>679</v>
      </c>
      <c r="AB50" s="40">
        <v>23</v>
      </c>
      <c r="AC50" s="47">
        <f t="shared" si="0"/>
        <v>23</v>
      </c>
    </row>
    <row r="51" spans="1:29" ht="11.25" customHeight="1" x14ac:dyDescent="0.2">
      <c r="A51" s="241"/>
      <c r="B51" s="44"/>
      <c r="C51" s="250"/>
      <c r="D51" s="37"/>
      <c r="E51" s="37"/>
      <c r="F51" s="37"/>
      <c r="G51" s="37"/>
      <c r="H51" s="36"/>
      <c r="I51" s="36"/>
      <c r="J51" s="36"/>
      <c r="K51" s="36"/>
      <c r="L51" s="36"/>
      <c r="M51" s="252" t="s">
        <v>92</v>
      </c>
      <c r="N51" s="253"/>
      <c r="O51" s="253"/>
      <c r="P51" s="254"/>
      <c r="Q51" s="36"/>
      <c r="R51" s="36"/>
      <c r="S51" s="36"/>
      <c r="T51" s="36"/>
      <c r="U51" s="36"/>
      <c r="V51" s="36"/>
      <c r="W51" s="36"/>
      <c r="X51" s="36"/>
      <c r="Y51" s="36"/>
      <c r="Z51" s="35" t="s">
        <v>81</v>
      </c>
      <c r="AA51" s="77" t="s">
        <v>679</v>
      </c>
      <c r="AB51" s="40">
        <v>30</v>
      </c>
      <c r="AC51" s="47">
        <f t="shared" si="0"/>
        <v>30</v>
      </c>
    </row>
    <row r="52" spans="1:29" ht="12.75" x14ac:dyDescent="0.2">
      <c r="A52" s="241"/>
      <c r="B52" s="44"/>
      <c r="C52" s="250"/>
      <c r="D52" s="37"/>
      <c r="E52" s="37"/>
      <c r="F52" s="37"/>
      <c r="G52" s="37"/>
      <c r="H52" s="36"/>
      <c r="I52" s="36"/>
      <c r="J52" s="36"/>
      <c r="K52" s="36"/>
      <c r="L52" s="36"/>
      <c r="M52" s="255"/>
      <c r="N52" s="256"/>
      <c r="O52" s="256"/>
      <c r="P52" s="257"/>
      <c r="Q52" s="36"/>
      <c r="R52" s="36"/>
      <c r="S52" s="36"/>
      <c r="T52" s="36"/>
      <c r="U52" s="36"/>
      <c r="V52" s="36"/>
      <c r="W52" s="36"/>
      <c r="X52" s="36"/>
      <c r="Y52" s="36"/>
      <c r="Z52" s="35" t="s">
        <v>118</v>
      </c>
      <c r="AA52" s="77" t="s">
        <v>679</v>
      </c>
      <c r="AB52" s="40">
        <v>23</v>
      </c>
      <c r="AC52" s="47">
        <f t="shared" si="0"/>
        <v>23</v>
      </c>
    </row>
    <row r="53" spans="1:29" ht="12.75" x14ac:dyDescent="0.2">
      <c r="A53" s="241"/>
      <c r="B53" s="44"/>
      <c r="C53" s="250"/>
      <c r="D53" s="37"/>
      <c r="E53" s="37"/>
      <c r="F53" s="37"/>
      <c r="G53" s="37"/>
      <c r="H53" s="36"/>
      <c r="I53" s="36"/>
      <c r="J53" s="36"/>
      <c r="K53" s="36"/>
      <c r="L53" s="36"/>
      <c r="M53" s="36"/>
      <c r="N53" s="36"/>
      <c r="O53" s="252" t="s">
        <v>93</v>
      </c>
      <c r="P53" s="253"/>
      <c r="Q53" s="253"/>
      <c r="R53" s="254"/>
      <c r="S53" s="36"/>
      <c r="T53" s="36"/>
      <c r="U53" s="36"/>
      <c r="V53" s="36"/>
      <c r="W53" s="36"/>
      <c r="X53" s="36"/>
      <c r="Y53" s="36"/>
      <c r="Z53" s="35" t="s">
        <v>82</v>
      </c>
      <c r="AA53" s="77" t="s">
        <v>679</v>
      </c>
      <c r="AB53" s="40">
        <v>30</v>
      </c>
      <c r="AC53" s="47">
        <f t="shared" si="0"/>
        <v>30</v>
      </c>
    </row>
    <row r="54" spans="1:29" ht="12.75" x14ac:dyDescent="0.2">
      <c r="A54" s="241"/>
      <c r="B54" s="44"/>
      <c r="C54" s="250"/>
      <c r="D54" s="37"/>
      <c r="E54" s="37"/>
      <c r="F54" s="37"/>
      <c r="G54" s="37"/>
      <c r="H54" s="36"/>
      <c r="I54" s="36"/>
      <c r="J54" s="36"/>
      <c r="K54" s="36"/>
      <c r="L54" s="36"/>
      <c r="M54" s="36"/>
      <c r="N54" s="36"/>
      <c r="O54" s="255"/>
      <c r="P54" s="256"/>
      <c r="Q54" s="256"/>
      <c r="R54" s="257"/>
      <c r="S54" s="36"/>
      <c r="T54" s="36"/>
      <c r="U54" s="36"/>
      <c r="V54" s="36"/>
      <c r="W54" s="36"/>
      <c r="X54" s="36"/>
      <c r="Y54" s="36"/>
      <c r="Z54" s="35" t="s">
        <v>119</v>
      </c>
      <c r="AA54" s="77" t="s">
        <v>679</v>
      </c>
      <c r="AB54" s="40">
        <v>23</v>
      </c>
      <c r="AC54" s="47">
        <f t="shared" si="0"/>
        <v>23</v>
      </c>
    </row>
    <row r="55" spans="1:29" ht="12.75" x14ac:dyDescent="0.2">
      <c r="A55" s="241"/>
      <c r="B55" s="44" t="s">
        <v>102</v>
      </c>
      <c r="C55" s="250"/>
      <c r="D55" s="37"/>
      <c r="E55" s="37"/>
      <c r="F55" s="37"/>
      <c r="G55" s="37"/>
      <c r="H55" s="36"/>
      <c r="I55" s="36"/>
      <c r="J55" s="36"/>
      <c r="K55" s="36"/>
      <c r="L55" s="36"/>
      <c r="M55" s="36"/>
      <c r="N55" s="36"/>
      <c r="O55" s="36"/>
      <c r="P55" s="252" t="s">
        <v>94</v>
      </c>
      <c r="Q55" s="253"/>
      <c r="R55" s="253"/>
      <c r="S55" s="253"/>
      <c r="T55" s="254"/>
      <c r="U55" s="36"/>
      <c r="V55" s="36"/>
      <c r="W55" s="36"/>
      <c r="X55" s="36"/>
      <c r="Y55" s="36"/>
      <c r="Z55" s="35" t="s">
        <v>83</v>
      </c>
      <c r="AA55" s="77" t="s">
        <v>679</v>
      </c>
      <c r="AB55" s="40">
        <v>30</v>
      </c>
      <c r="AC55" s="47">
        <f t="shared" si="0"/>
        <v>30</v>
      </c>
    </row>
    <row r="56" spans="1:29" ht="12.75" x14ac:dyDescent="0.2">
      <c r="A56" s="241"/>
      <c r="B56" s="44"/>
      <c r="C56" s="251"/>
      <c r="D56" s="37"/>
      <c r="E56" s="37"/>
      <c r="F56" s="37"/>
      <c r="G56" s="37"/>
      <c r="H56" s="36"/>
      <c r="I56" s="36"/>
      <c r="J56" s="36"/>
      <c r="K56" s="36"/>
      <c r="L56" s="36"/>
      <c r="M56" s="36"/>
      <c r="N56" s="36"/>
      <c r="O56" s="36"/>
      <c r="P56" s="255"/>
      <c r="Q56" s="256"/>
      <c r="R56" s="256"/>
      <c r="S56" s="256"/>
      <c r="T56" s="257"/>
      <c r="U56" s="36"/>
      <c r="V56" s="36"/>
      <c r="W56" s="36"/>
      <c r="X56" s="36"/>
      <c r="Y56" s="36"/>
      <c r="Z56" s="35" t="s">
        <v>120</v>
      </c>
      <c r="AA56" s="77" t="s">
        <v>679</v>
      </c>
      <c r="AB56" s="40">
        <v>23</v>
      </c>
      <c r="AC56" s="47">
        <f t="shared" si="0"/>
        <v>23</v>
      </c>
    </row>
    <row r="57" spans="1:29" ht="12.75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30"/>
    </row>
    <row r="58" spans="1:29" ht="14.2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30"/>
    </row>
    <row r="59" spans="1:29" ht="12.75" x14ac:dyDescent="0.2">
      <c r="A59" s="13" t="s">
        <v>9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1"/>
    </row>
    <row r="60" spans="1:29" ht="12.75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9" ht="12.75" x14ac:dyDescent="0.2">
      <c r="A61" s="14" t="s">
        <v>116</v>
      </c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9" ht="12.75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9" ht="12.75" x14ac:dyDescent="0.2">
      <c r="A63" s="14" t="s">
        <v>121</v>
      </c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</row>
    <row r="64" spans="1:29" ht="12.75" x14ac:dyDescent="0.2">
      <c r="A64" s="14" t="s">
        <v>103</v>
      </c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</row>
    <row r="65" spans="1:29" ht="12.75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</row>
    <row r="66" spans="1:29" ht="12.75" x14ac:dyDescent="0.2">
      <c r="A66" s="14" t="s">
        <v>563</v>
      </c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</row>
    <row r="67" spans="1:29" ht="12.75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</row>
    <row r="68" spans="1:29" ht="12.75" x14ac:dyDescent="0.2"/>
    <row r="69" spans="1:29" ht="12.75" x14ac:dyDescent="0.2">
      <c r="A69" s="236" t="s">
        <v>10</v>
      </c>
      <c r="B69" s="236"/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36"/>
      <c r="Y69" s="236"/>
      <c r="Z69" s="236"/>
      <c r="AA69" s="236"/>
      <c r="AB69" s="236"/>
      <c r="AC69" s="2"/>
    </row>
    <row r="70" spans="1:29" ht="12.75" x14ac:dyDescent="0.2">
      <c r="A70" s="236" t="s">
        <v>4</v>
      </c>
      <c r="B70" s="236"/>
      <c r="C70" s="236"/>
      <c r="D70" s="236"/>
      <c r="E70" s="236"/>
      <c r="F70" s="236"/>
      <c r="G70" s="236"/>
      <c r="H70" s="236"/>
      <c r="I70" s="236"/>
      <c r="J70" s="236"/>
      <c r="K70" s="236"/>
      <c r="L70" s="236"/>
      <c r="M70" s="236"/>
      <c r="N70" s="236"/>
      <c r="O70" s="236"/>
      <c r="P70" s="236"/>
      <c r="Q70" s="236"/>
      <c r="R70" s="236"/>
      <c r="S70" s="236"/>
      <c r="T70" s="236"/>
      <c r="U70" s="236"/>
      <c r="V70" s="236"/>
      <c r="W70" s="236"/>
      <c r="X70" s="236"/>
      <c r="Y70" s="236"/>
      <c r="Z70" s="236"/>
      <c r="AA70" s="236"/>
      <c r="AB70" s="236"/>
      <c r="AC70" s="2"/>
    </row>
  </sheetData>
  <sheetProtection selectLockedCells="1" selectUnlockedCells="1"/>
  <mergeCells count="24">
    <mergeCell ref="H23:Y23"/>
    <mergeCell ref="A24:C24"/>
    <mergeCell ref="Z22:Z24"/>
    <mergeCell ref="AA22:AA24"/>
    <mergeCell ref="AB22:AB24"/>
    <mergeCell ref="AC22:AC24"/>
    <mergeCell ref="F22:F24"/>
    <mergeCell ref="C26:C39"/>
    <mergeCell ref="C40:C48"/>
    <mergeCell ref="C49:C56"/>
    <mergeCell ref="L49:O50"/>
    <mergeCell ref="M51:P52"/>
    <mergeCell ref="O53:R54"/>
    <mergeCell ref="P55:T56"/>
    <mergeCell ref="A69:AB69"/>
    <mergeCell ref="A70:AB70"/>
    <mergeCell ref="A22:C22"/>
    <mergeCell ref="A23:C23"/>
    <mergeCell ref="D22:D24"/>
    <mergeCell ref="E22:E24"/>
    <mergeCell ref="G22:G24"/>
    <mergeCell ref="A26:A48"/>
    <mergeCell ref="H22:Y22"/>
    <mergeCell ref="A49:A56"/>
  </mergeCells>
  <hyperlinks>
    <hyperlink ref="A70" location="1! Содержание.A1" display="ВЕРНУТЬСЯ К СОДЕРЖАНИЮ"/>
    <hyperlink ref="A69" location="1! Содержание.A1" display="ВЕРНУТЬСЯ К СОДЕРЖАНИЮ"/>
    <hyperlink ref="A69:AB69" location="'4. Давление воздух'!A1" display="ВЕРНУТЬСЯ НА НАЧАЛО СТРАНИЦЫ"/>
    <hyperlink ref="A70:AB70" location="'1. Содержание'!A1" display="ВЕРНУТЬСЯ К СОДЕРЖАНИЮ"/>
    <hyperlink ref="A6" location="'4. Давление воздух'!A58" display="* См. примечания и примеры расшифровки кодов приводов в нижней части данной страницы."/>
    <hyperlink ref="AA26" r:id="rId1"/>
    <hyperlink ref="AA49" r:id="rId2"/>
    <hyperlink ref="A9" r:id="rId3"/>
    <hyperlink ref="A10" r:id="rId4"/>
    <hyperlink ref="AA27" r:id="rId5"/>
    <hyperlink ref="AA28" r:id="rId6"/>
    <hyperlink ref="AA29" r:id="rId7"/>
    <hyperlink ref="AA30" r:id="rId8"/>
    <hyperlink ref="AA31" r:id="rId9"/>
    <hyperlink ref="AA32" r:id="rId10"/>
    <hyperlink ref="AA33" r:id="rId11"/>
    <hyperlink ref="AA34" r:id="rId12"/>
    <hyperlink ref="AA35" r:id="rId13"/>
    <hyperlink ref="AA36" r:id="rId14"/>
    <hyperlink ref="AA37" r:id="rId15"/>
    <hyperlink ref="AA38" r:id="rId16"/>
    <hyperlink ref="AA39" r:id="rId17"/>
    <hyperlink ref="AA40" r:id="rId18"/>
    <hyperlink ref="AA41" r:id="rId19"/>
    <hyperlink ref="AA42" r:id="rId20"/>
    <hyperlink ref="AA43" r:id="rId21"/>
    <hyperlink ref="AA44" r:id="rId22"/>
    <hyperlink ref="AA45" r:id="rId23"/>
    <hyperlink ref="AA47" r:id="rId24"/>
    <hyperlink ref="AA48" r:id="rId25"/>
    <hyperlink ref="AA50" r:id="rId26"/>
    <hyperlink ref="AA51" r:id="rId27"/>
    <hyperlink ref="AA52" r:id="rId28"/>
    <hyperlink ref="AA53" r:id="rId29"/>
    <hyperlink ref="AA54" r:id="rId30"/>
    <hyperlink ref="AA55" r:id="rId31"/>
    <hyperlink ref="AA56" r:id="rId32"/>
    <hyperlink ref="AA46" r:id="rId33"/>
  </hyperlinks>
  <pageMargins left="0.25" right="0.25" top="0.75" bottom="0.75" header="0.3" footer="0.3"/>
  <pageSetup scale="68" firstPageNumber="0" fitToHeight="0" orientation="portrait" horizontalDpi="300" verticalDpi="300" r:id="rId34"/>
  <headerFooter alignWithMargins="0"/>
  <drawing r:id="rId3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C76"/>
  <sheetViews>
    <sheetView zoomScaleNormal="100" zoomScaleSheetLayoutView="100" workbookViewId="0"/>
  </sheetViews>
  <sheetFormatPr defaultRowHeight="12" customHeight="1" x14ac:dyDescent="0.2"/>
  <cols>
    <col min="1" max="1" width="9" style="1" customWidth="1"/>
    <col min="2" max="2" width="15.28515625" style="1" customWidth="1"/>
    <col min="3" max="3" width="11.28515625" style="1" customWidth="1"/>
    <col min="4" max="7" width="4.7109375" style="1" customWidth="1"/>
    <col min="8" max="9" width="5.7109375" style="1" customWidth="1"/>
    <col min="10" max="21" width="3.7109375" style="1" customWidth="1"/>
    <col min="22" max="23" width="3.5703125" style="1" customWidth="1"/>
    <col min="24" max="24" width="14.28515625" style="1" customWidth="1"/>
    <col min="25" max="25" width="16" style="1" customWidth="1"/>
    <col min="26" max="26" width="5.140625" style="1" customWidth="1"/>
    <col min="27" max="27" width="5.28515625" style="1" hidden="1" customWidth="1"/>
    <col min="28" max="28" width="8.42578125" style="6" customWidth="1"/>
    <col min="29" max="16384" width="9.140625" style="2"/>
  </cols>
  <sheetData>
    <row r="1" spans="1:28" ht="15.75" x14ac:dyDescent="0.25">
      <c r="A1" s="9" t="s">
        <v>403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5"/>
    </row>
    <row r="2" spans="1:28" ht="25.5" customHeight="1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5"/>
    </row>
    <row r="3" spans="1:28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5"/>
    </row>
    <row r="4" spans="1:28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5"/>
    </row>
    <row r="5" spans="1:28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5"/>
    </row>
    <row r="6" spans="1:28" ht="12" customHeight="1" x14ac:dyDescent="0.2">
      <c r="A6" s="12" t="s">
        <v>728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5"/>
    </row>
    <row r="7" spans="1:28" ht="12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5"/>
    </row>
    <row r="8" spans="1:28" s="8" customFormat="1" ht="12" customHeight="1" x14ac:dyDescent="0.2">
      <c r="A8" s="65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"/>
    </row>
    <row r="9" spans="1:28" s="8" customFormat="1" ht="12" customHeight="1" x14ac:dyDescent="0.2">
      <c r="A9" s="12" t="s">
        <v>561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"/>
    </row>
    <row r="10" spans="1:28" s="8" customFormat="1" ht="12" customHeight="1" x14ac:dyDescent="0.2">
      <c r="A10" s="12" t="s">
        <v>562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"/>
    </row>
    <row r="11" spans="1:28" s="8" customFormat="1" ht="12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5"/>
    </row>
    <row r="12" spans="1:28" s="8" customFormat="1" ht="12.75" x14ac:dyDescent="0.2">
      <c r="A12" s="53" t="s">
        <v>245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28"/>
      <c r="Z12" s="28"/>
      <c r="AA12" s="28"/>
      <c r="AB12" s="28"/>
    </row>
    <row r="13" spans="1:28" s="8" customFormat="1" ht="12.75" x14ac:dyDescent="0.2">
      <c r="A13" s="49" t="s">
        <v>246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29"/>
      <c r="AA13" s="1"/>
      <c r="AB13" s="52"/>
    </row>
    <row r="14" spans="1:28" s="8" customFormat="1" ht="12.75" x14ac:dyDescent="0.2">
      <c r="A14" s="49" t="s">
        <v>247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29"/>
      <c r="AA14" s="1"/>
      <c r="AB14" s="52"/>
    </row>
    <row r="15" spans="1:28" s="8" customFormat="1" ht="12.75" x14ac:dyDescent="0.2">
      <c r="A15" s="49" t="s">
        <v>248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29"/>
      <c r="AA15" s="1"/>
      <c r="AB15" s="52"/>
    </row>
    <row r="16" spans="1:28" s="8" customFormat="1" ht="12.75" x14ac:dyDescent="0.2">
      <c r="A16" s="53" t="s">
        <v>234</v>
      </c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3" t="s">
        <v>236</v>
      </c>
      <c r="N16" s="53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78"/>
      <c r="AA16" s="79"/>
      <c r="AB16" s="80"/>
    </row>
    <row r="17" spans="1:28" s="8" customFormat="1" ht="12.75" x14ac:dyDescent="0.2">
      <c r="A17" s="49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49" t="s">
        <v>237</v>
      </c>
      <c r="N17" s="49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29"/>
      <c r="AA17" s="1"/>
      <c r="AB17" s="52"/>
    </row>
    <row r="18" spans="1:28" s="8" customFormat="1" ht="12.75" x14ac:dyDescent="0.2">
      <c r="A18" s="55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5" t="s">
        <v>235</v>
      </c>
      <c r="N18" s="55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7"/>
      <c r="AA18" s="58"/>
      <c r="AB18" s="59"/>
    </row>
    <row r="19" spans="1:28" s="8" customFormat="1" ht="12.75" x14ac:dyDescent="0.2">
      <c r="A19" s="53" t="s">
        <v>110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3" t="s">
        <v>238</v>
      </c>
      <c r="N19" s="53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78"/>
      <c r="AA19" s="79"/>
      <c r="AB19" s="80"/>
    </row>
    <row r="20" spans="1:28" s="8" customFormat="1" ht="12.75" x14ac:dyDescent="0.2">
      <c r="A20" s="55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5" t="s">
        <v>239</v>
      </c>
      <c r="N20" s="55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7"/>
      <c r="AA20" s="58"/>
      <c r="AB20" s="59"/>
    </row>
    <row r="21" spans="1:28" s="8" customFormat="1" ht="12.75" x14ac:dyDescent="0.2">
      <c r="A21" s="53" t="s">
        <v>112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3" t="s">
        <v>240</v>
      </c>
      <c r="N21" s="53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78"/>
      <c r="AA21" s="79"/>
      <c r="AB21" s="80"/>
    </row>
    <row r="22" spans="1:28" s="8" customFormat="1" ht="12.75" x14ac:dyDescent="0.2">
      <c r="A22" s="55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5" t="s">
        <v>734</v>
      </c>
      <c r="N22" s="55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7"/>
      <c r="AA22" s="58"/>
      <c r="AB22" s="59"/>
    </row>
    <row r="23" spans="1:28" s="8" customFormat="1" ht="12.75" x14ac:dyDescent="0.2">
      <c r="A23" s="53" t="s">
        <v>241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3" t="s">
        <v>242</v>
      </c>
      <c r="N23" s="53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78"/>
      <c r="AA23" s="79"/>
      <c r="AB23" s="80"/>
    </row>
    <row r="24" spans="1:28" s="8" customFormat="1" ht="12.75" x14ac:dyDescent="0.2">
      <c r="A24" s="49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49" t="s">
        <v>243</v>
      </c>
      <c r="N24" s="49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29"/>
      <c r="AA24" s="1"/>
      <c r="AB24" s="52"/>
    </row>
    <row r="25" spans="1:28" s="8" customFormat="1" ht="12.75" x14ac:dyDescent="0.2">
      <c r="A25" s="55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5" t="s">
        <v>244</v>
      </c>
      <c r="N25" s="55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7"/>
      <c r="AA25" s="58"/>
      <c r="AB25" s="59"/>
    </row>
    <row r="26" spans="1:28" s="8" customFormat="1" ht="12.75" x14ac:dyDescent="0.2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29"/>
      <c r="AA26" s="1"/>
      <c r="AB26" s="52"/>
    </row>
    <row r="27" spans="1:28" ht="15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29" t="s">
        <v>18</v>
      </c>
      <c r="AB27" s="30">
        <v>0</v>
      </c>
    </row>
    <row r="28" spans="1:28" ht="14.25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33" t="s">
        <v>21</v>
      </c>
      <c r="AB28" s="34">
        <v>0</v>
      </c>
    </row>
    <row r="29" spans="1:28" ht="14.2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12"/>
      <c r="Z29" s="12"/>
      <c r="AA29" s="12"/>
      <c r="AB29" s="5"/>
    </row>
    <row r="30" spans="1:28" ht="14.25" customHeight="1" x14ac:dyDescent="0.2">
      <c r="A30" s="238" t="s">
        <v>89</v>
      </c>
      <c r="B30" s="238"/>
      <c r="C30" s="238"/>
      <c r="D30" s="239" t="s">
        <v>201</v>
      </c>
      <c r="E30" s="239" t="s">
        <v>202</v>
      </c>
      <c r="F30" s="177"/>
      <c r="G30" s="177"/>
      <c r="H30" s="273" t="s">
        <v>203</v>
      </c>
      <c r="I30" s="273" t="s">
        <v>204</v>
      </c>
      <c r="J30" s="243" t="s">
        <v>84</v>
      </c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61" t="s">
        <v>63</v>
      </c>
      <c r="Z30" s="264" t="s">
        <v>86</v>
      </c>
      <c r="AA30" s="264"/>
      <c r="AB30" s="267" t="s">
        <v>8</v>
      </c>
    </row>
    <row r="31" spans="1:28" ht="12.75" x14ac:dyDescent="0.2">
      <c r="A31" s="238" t="s">
        <v>43</v>
      </c>
      <c r="B31" s="238"/>
      <c r="C31" s="238"/>
      <c r="D31" s="239"/>
      <c r="E31" s="239"/>
      <c r="F31" s="178"/>
      <c r="G31" s="178"/>
      <c r="H31" s="274"/>
      <c r="I31" s="274"/>
      <c r="J31" s="243" t="s">
        <v>85</v>
      </c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176"/>
      <c r="X31" s="67" t="s">
        <v>211</v>
      </c>
      <c r="Y31" s="262"/>
      <c r="Z31" s="265"/>
      <c r="AA31" s="265"/>
      <c r="AB31" s="268"/>
    </row>
    <row r="32" spans="1:28" ht="90.75" customHeight="1" x14ac:dyDescent="0.2">
      <c r="A32" s="258"/>
      <c r="B32" s="259"/>
      <c r="C32" s="260"/>
      <c r="D32" s="239"/>
      <c r="E32" s="239"/>
      <c r="F32" s="179" t="s">
        <v>765</v>
      </c>
      <c r="G32" s="179" t="s">
        <v>45</v>
      </c>
      <c r="H32" s="275"/>
      <c r="I32" s="275"/>
      <c r="J32" s="41" t="s">
        <v>766</v>
      </c>
      <c r="K32" s="41" t="s">
        <v>205</v>
      </c>
      <c r="L32" s="41" t="s">
        <v>767</v>
      </c>
      <c r="M32" s="41" t="s">
        <v>206</v>
      </c>
      <c r="N32" s="41" t="s">
        <v>770</v>
      </c>
      <c r="O32" s="41" t="s">
        <v>207</v>
      </c>
      <c r="P32" s="41" t="s">
        <v>763</v>
      </c>
      <c r="Q32" s="41" t="s">
        <v>208</v>
      </c>
      <c r="R32" s="41" t="s">
        <v>769</v>
      </c>
      <c r="S32" s="41" t="s">
        <v>209</v>
      </c>
      <c r="T32" s="41" t="s">
        <v>210</v>
      </c>
      <c r="U32" s="41" t="s">
        <v>768</v>
      </c>
      <c r="V32" s="41" t="s">
        <v>754</v>
      </c>
      <c r="W32" s="41" t="s">
        <v>764</v>
      </c>
      <c r="X32" s="41"/>
      <c r="Y32" s="263"/>
      <c r="Z32" s="266"/>
      <c r="AA32" s="266"/>
      <c r="AB32" s="269"/>
    </row>
    <row r="33" spans="1:29" ht="12.75" x14ac:dyDescent="0.2">
      <c r="A33" s="88" t="s">
        <v>232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90"/>
    </row>
    <row r="34" spans="1:29" ht="12.75" customHeight="1" x14ac:dyDescent="0.2">
      <c r="A34" s="240" t="s">
        <v>88</v>
      </c>
      <c r="B34" s="43"/>
      <c r="C34" s="246" t="s">
        <v>200</v>
      </c>
      <c r="D34" s="38" t="s">
        <v>35</v>
      </c>
      <c r="E34" s="38" t="s">
        <v>35</v>
      </c>
      <c r="F34" s="38"/>
      <c r="G34" s="38"/>
      <c r="H34" s="37"/>
      <c r="I34" s="37"/>
      <c r="J34" s="39"/>
      <c r="K34" s="39"/>
      <c r="L34" s="39"/>
      <c r="M34" s="39"/>
      <c r="N34" s="39"/>
      <c r="O34" s="39" t="s">
        <v>35</v>
      </c>
      <c r="P34" s="39"/>
      <c r="Q34" s="39"/>
      <c r="R34" s="39"/>
      <c r="S34" s="39"/>
      <c r="T34" s="39"/>
      <c r="U34" s="39"/>
      <c r="V34" s="39"/>
      <c r="W34" s="39"/>
      <c r="X34" s="39"/>
      <c r="Y34" s="35" t="s">
        <v>192</v>
      </c>
      <c r="Z34" s="77" t="s">
        <v>682</v>
      </c>
      <c r="AA34" s="40">
        <v>144</v>
      </c>
      <c r="AB34" s="47">
        <f t="shared" ref="AB34:AB43" si="0">(AA34+AA34*$AB$28)*(1-$AB$27)</f>
        <v>144</v>
      </c>
    </row>
    <row r="35" spans="1:29" ht="12.75" x14ac:dyDescent="0.2">
      <c r="A35" s="241"/>
      <c r="B35" s="44"/>
      <c r="C35" s="247"/>
      <c r="D35" s="38" t="s">
        <v>35</v>
      </c>
      <c r="E35" s="38" t="s">
        <v>35</v>
      </c>
      <c r="F35" s="38"/>
      <c r="G35" s="38"/>
      <c r="H35" s="37"/>
      <c r="I35" s="38"/>
      <c r="J35" s="39"/>
      <c r="K35" s="39"/>
      <c r="L35" s="39"/>
      <c r="M35" s="39"/>
      <c r="N35" s="39"/>
      <c r="O35" s="39"/>
      <c r="P35" s="39"/>
      <c r="Q35" s="39" t="s">
        <v>35</v>
      </c>
      <c r="R35" s="39"/>
      <c r="S35" s="39"/>
      <c r="T35" s="39"/>
      <c r="U35" s="39"/>
      <c r="V35" s="39"/>
      <c r="W35" s="39"/>
      <c r="X35" s="39"/>
      <c r="Y35" s="35" t="s">
        <v>193</v>
      </c>
      <c r="Z35" s="77" t="s">
        <v>682</v>
      </c>
      <c r="AA35" s="40">
        <v>144</v>
      </c>
      <c r="AB35" s="47">
        <f t="shared" si="0"/>
        <v>144</v>
      </c>
    </row>
    <row r="36" spans="1:29" ht="12.75" x14ac:dyDescent="0.2">
      <c r="A36" s="241"/>
      <c r="B36" s="44"/>
      <c r="C36" s="247"/>
      <c r="D36" s="38" t="s">
        <v>35</v>
      </c>
      <c r="E36" s="38" t="s">
        <v>35</v>
      </c>
      <c r="F36" s="38"/>
      <c r="G36" s="38"/>
      <c r="H36" s="38"/>
      <c r="I36" s="37"/>
      <c r="J36" s="39"/>
      <c r="K36" s="39"/>
      <c r="L36" s="39"/>
      <c r="M36" s="39"/>
      <c r="N36" s="39"/>
      <c r="O36" s="39"/>
      <c r="P36" s="39"/>
      <c r="Q36" s="39"/>
      <c r="R36" s="39"/>
      <c r="S36" s="39" t="s">
        <v>35</v>
      </c>
      <c r="T36" s="39"/>
      <c r="U36" s="39"/>
      <c r="V36" s="39"/>
      <c r="W36" s="39"/>
      <c r="X36" s="39"/>
      <c r="Y36" s="35" t="s">
        <v>194</v>
      </c>
      <c r="Z36" s="77" t="s">
        <v>682</v>
      </c>
      <c r="AA36" s="40">
        <v>144</v>
      </c>
      <c r="AB36" s="47">
        <f t="shared" si="0"/>
        <v>144</v>
      </c>
    </row>
    <row r="37" spans="1:29" ht="12.75" x14ac:dyDescent="0.2">
      <c r="A37" s="241"/>
      <c r="B37" s="44"/>
      <c r="C37" s="247"/>
      <c r="D37" s="38" t="s">
        <v>35</v>
      </c>
      <c r="E37" s="38" t="s">
        <v>35</v>
      </c>
      <c r="F37" s="38"/>
      <c r="G37" s="38"/>
      <c r="H37" s="38"/>
      <c r="I37" s="38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 t="s">
        <v>35</v>
      </c>
      <c r="U37" s="39"/>
      <c r="V37" s="39"/>
      <c r="W37" s="39"/>
      <c r="X37" s="39"/>
      <c r="Y37" s="35" t="s">
        <v>195</v>
      </c>
      <c r="Z37" s="77" t="s">
        <v>682</v>
      </c>
      <c r="AA37" s="40">
        <v>144</v>
      </c>
      <c r="AB37" s="47">
        <f t="shared" si="0"/>
        <v>144</v>
      </c>
    </row>
    <row r="38" spans="1:29" ht="12.75" x14ac:dyDescent="0.2">
      <c r="A38" s="241"/>
      <c r="B38" s="172"/>
      <c r="C38" s="248"/>
      <c r="D38" s="38" t="s">
        <v>35</v>
      </c>
      <c r="E38" s="38" t="s">
        <v>35</v>
      </c>
      <c r="F38" s="38"/>
      <c r="G38" s="38"/>
      <c r="H38" s="38"/>
      <c r="I38" s="38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 t="s">
        <v>35</v>
      </c>
      <c r="W38" s="39"/>
      <c r="X38" s="39"/>
      <c r="Y38" s="35" t="s">
        <v>756</v>
      </c>
      <c r="Z38" s="77" t="s">
        <v>682</v>
      </c>
      <c r="AA38" s="40">
        <v>157</v>
      </c>
      <c r="AB38" s="47">
        <f t="shared" si="0"/>
        <v>157</v>
      </c>
    </row>
    <row r="39" spans="1:29" ht="12.75" x14ac:dyDescent="0.2">
      <c r="A39" s="241"/>
      <c r="B39" s="44"/>
      <c r="C39" s="246" t="s">
        <v>131</v>
      </c>
      <c r="D39" s="38" t="s">
        <v>35</v>
      </c>
      <c r="E39" s="38" t="s">
        <v>35</v>
      </c>
      <c r="F39" s="38"/>
      <c r="G39" s="38"/>
      <c r="H39" s="37"/>
      <c r="I39" s="37"/>
      <c r="J39" s="36"/>
      <c r="K39" s="36"/>
      <c r="L39" s="36"/>
      <c r="M39" s="36"/>
      <c r="N39" s="36"/>
      <c r="O39" s="39" t="s">
        <v>35</v>
      </c>
      <c r="P39" s="39"/>
      <c r="Q39" s="39"/>
      <c r="R39" s="39"/>
      <c r="S39" s="39"/>
      <c r="T39" s="39"/>
      <c r="U39" s="39"/>
      <c r="V39" s="39"/>
      <c r="W39" s="39"/>
      <c r="X39" s="39"/>
      <c r="Y39" s="35" t="s">
        <v>196</v>
      </c>
      <c r="Z39" s="77" t="s">
        <v>682</v>
      </c>
      <c r="AA39" s="40">
        <v>137</v>
      </c>
      <c r="AB39" s="47">
        <f t="shared" si="0"/>
        <v>137</v>
      </c>
    </row>
    <row r="40" spans="1:29" ht="12.75" x14ac:dyDescent="0.2">
      <c r="A40" s="241"/>
      <c r="B40" s="44"/>
      <c r="C40" s="247"/>
      <c r="D40" s="38" t="s">
        <v>35</v>
      </c>
      <c r="E40" s="38" t="s">
        <v>35</v>
      </c>
      <c r="F40" s="38"/>
      <c r="G40" s="38"/>
      <c r="H40" s="37"/>
      <c r="I40" s="38"/>
      <c r="J40" s="36"/>
      <c r="K40" s="36"/>
      <c r="L40" s="36"/>
      <c r="M40" s="36"/>
      <c r="N40" s="36"/>
      <c r="O40" s="39"/>
      <c r="P40" s="39"/>
      <c r="Q40" s="39" t="s">
        <v>35</v>
      </c>
      <c r="R40" s="39"/>
      <c r="S40" s="39"/>
      <c r="T40" s="39"/>
      <c r="U40" s="39"/>
      <c r="V40" s="39"/>
      <c r="W40" s="39"/>
      <c r="X40" s="39"/>
      <c r="Y40" s="35" t="s">
        <v>197</v>
      </c>
      <c r="Z40" s="77" t="s">
        <v>682</v>
      </c>
      <c r="AA40" s="40">
        <v>137</v>
      </c>
      <c r="AB40" s="47">
        <f t="shared" si="0"/>
        <v>137</v>
      </c>
    </row>
    <row r="41" spans="1:29" ht="12.75" x14ac:dyDescent="0.2">
      <c r="A41" s="241"/>
      <c r="B41" s="44"/>
      <c r="C41" s="247"/>
      <c r="D41" s="38" t="s">
        <v>35</v>
      </c>
      <c r="E41" s="38" t="s">
        <v>35</v>
      </c>
      <c r="F41" s="38"/>
      <c r="G41" s="38"/>
      <c r="H41" s="37"/>
      <c r="I41" s="37"/>
      <c r="J41" s="36"/>
      <c r="K41" s="36"/>
      <c r="L41" s="36"/>
      <c r="M41" s="36"/>
      <c r="N41" s="36"/>
      <c r="O41" s="39"/>
      <c r="P41" s="39"/>
      <c r="Q41" s="39"/>
      <c r="R41" s="39"/>
      <c r="S41" s="39" t="s">
        <v>35</v>
      </c>
      <c r="T41" s="39"/>
      <c r="U41" s="39"/>
      <c r="V41" s="39"/>
      <c r="W41" s="39"/>
      <c r="X41" s="36"/>
      <c r="Y41" s="35" t="s">
        <v>198</v>
      </c>
      <c r="Z41" s="77" t="s">
        <v>682</v>
      </c>
      <c r="AA41" s="40">
        <v>137</v>
      </c>
      <c r="AB41" s="47">
        <f t="shared" si="0"/>
        <v>137</v>
      </c>
    </row>
    <row r="42" spans="1:29" ht="12.75" x14ac:dyDescent="0.2">
      <c r="A42" s="241"/>
      <c r="B42" s="172"/>
      <c r="C42" s="247"/>
      <c r="D42" s="38" t="s">
        <v>35</v>
      </c>
      <c r="E42" s="38" t="s">
        <v>35</v>
      </c>
      <c r="F42" s="38"/>
      <c r="G42" s="38"/>
      <c r="H42" s="37"/>
      <c r="I42" s="37"/>
      <c r="J42" s="36"/>
      <c r="K42" s="36"/>
      <c r="L42" s="36"/>
      <c r="M42" s="36"/>
      <c r="N42" s="36"/>
      <c r="O42" s="39"/>
      <c r="P42" s="39"/>
      <c r="Q42" s="39"/>
      <c r="R42" s="39"/>
      <c r="S42" s="39"/>
      <c r="T42" s="39" t="s">
        <v>35</v>
      </c>
      <c r="U42" s="39"/>
      <c r="V42" s="39"/>
      <c r="W42" s="39"/>
      <c r="X42" s="36"/>
      <c r="Y42" s="35" t="s">
        <v>199</v>
      </c>
      <c r="Z42" s="77" t="s">
        <v>682</v>
      </c>
      <c r="AA42" s="40">
        <v>137</v>
      </c>
      <c r="AB42" s="47">
        <f t="shared" si="0"/>
        <v>137</v>
      </c>
    </row>
    <row r="43" spans="1:29" ht="12.75" x14ac:dyDescent="0.2">
      <c r="A43" s="241"/>
      <c r="B43" s="44" t="s">
        <v>226</v>
      </c>
      <c r="C43" s="248"/>
      <c r="D43" s="38" t="s">
        <v>35</v>
      </c>
      <c r="E43" s="38" t="s">
        <v>35</v>
      </c>
      <c r="F43" s="38"/>
      <c r="G43" s="38"/>
      <c r="H43" s="37"/>
      <c r="I43" s="38"/>
      <c r="J43" s="36"/>
      <c r="K43" s="36"/>
      <c r="L43" s="36"/>
      <c r="M43" s="36"/>
      <c r="N43" s="36"/>
      <c r="O43" s="39"/>
      <c r="P43" s="39"/>
      <c r="Q43" s="39"/>
      <c r="R43" s="39"/>
      <c r="S43" s="39"/>
      <c r="T43" s="39"/>
      <c r="U43" s="39"/>
      <c r="V43" s="39" t="s">
        <v>35</v>
      </c>
      <c r="W43" s="39"/>
      <c r="X43" s="36"/>
      <c r="Y43" s="35" t="s">
        <v>755</v>
      </c>
      <c r="Z43" s="77" t="s">
        <v>682</v>
      </c>
      <c r="AA43" s="40">
        <v>150</v>
      </c>
      <c r="AB43" s="47">
        <f t="shared" si="0"/>
        <v>150</v>
      </c>
    </row>
    <row r="44" spans="1:29" ht="12.75" x14ac:dyDescent="0.2">
      <c r="A44" s="88" t="s">
        <v>229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90"/>
    </row>
    <row r="45" spans="1:29" ht="12.75" customHeight="1" x14ac:dyDescent="0.2">
      <c r="A45" s="279" t="s">
        <v>88</v>
      </c>
      <c r="B45" s="43"/>
      <c r="C45" s="246" t="s">
        <v>200</v>
      </c>
      <c r="D45" s="38" t="s">
        <v>35</v>
      </c>
      <c r="E45" s="38"/>
      <c r="F45" s="38"/>
      <c r="G45" s="38"/>
      <c r="H45" s="37"/>
      <c r="I45" s="37"/>
      <c r="J45" s="39"/>
      <c r="K45" s="39" t="s">
        <v>35</v>
      </c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5" t="s">
        <v>212</v>
      </c>
      <c r="Z45" s="77" t="s">
        <v>683</v>
      </c>
      <c r="AA45" s="40">
        <v>433</v>
      </c>
      <c r="AB45" s="47">
        <f t="shared" ref="AB45:AB55" si="1">(AA45+AA45*$AB$28)*(1-$AB$27)</f>
        <v>433</v>
      </c>
    </row>
    <row r="46" spans="1:29" ht="12.75" x14ac:dyDescent="0.2">
      <c r="A46" s="280"/>
      <c r="B46" s="44"/>
      <c r="C46" s="247"/>
      <c r="D46" s="38" t="s">
        <v>35</v>
      </c>
      <c r="E46" s="38"/>
      <c r="F46" s="38"/>
      <c r="G46" s="38"/>
      <c r="H46" s="37"/>
      <c r="I46" s="38"/>
      <c r="J46" s="39"/>
      <c r="K46" s="39"/>
      <c r="L46" s="39"/>
      <c r="M46" s="39" t="s">
        <v>35</v>
      </c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5" t="s">
        <v>213</v>
      </c>
      <c r="Z46" s="77" t="s">
        <v>683</v>
      </c>
      <c r="AA46" s="40">
        <v>433</v>
      </c>
      <c r="AB46" s="47">
        <f t="shared" si="1"/>
        <v>433</v>
      </c>
      <c r="AC46" s="121"/>
    </row>
    <row r="47" spans="1:29" ht="12.75" x14ac:dyDescent="0.2">
      <c r="A47" s="280"/>
      <c r="B47" s="44"/>
      <c r="C47" s="247"/>
      <c r="D47" s="38" t="s">
        <v>35</v>
      </c>
      <c r="E47" s="38"/>
      <c r="F47" s="38"/>
      <c r="G47" s="38"/>
      <c r="H47" s="38"/>
      <c r="I47" s="37"/>
      <c r="J47" s="39"/>
      <c r="K47" s="39"/>
      <c r="L47" s="39"/>
      <c r="M47" s="39"/>
      <c r="N47" s="39"/>
      <c r="O47" s="39" t="s">
        <v>35</v>
      </c>
      <c r="P47" s="39"/>
      <c r="Q47" s="39"/>
      <c r="R47" s="39"/>
      <c r="S47" s="39"/>
      <c r="T47" s="39"/>
      <c r="U47" s="39"/>
      <c r="V47" s="39"/>
      <c r="W47" s="39"/>
      <c r="X47" s="39"/>
      <c r="Y47" s="35" t="s">
        <v>214</v>
      </c>
      <c r="Z47" s="77" t="s">
        <v>683</v>
      </c>
      <c r="AA47" s="40">
        <v>433</v>
      </c>
      <c r="AB47" s="47">
        <f t="shared" si="1"/>
        <v>433</v>
      </c>
      <c r="AC47" s="121"/>
    </row>
    <row r="48" spans="1:29" ht="12.75" x14ac:dyDescent="0.2">
      <c r="A48" s="280"/>
      <c r="B48" s="44"/>
      <c r="C48" s="248"/>
      <c r="D48" s="38" t="s">
        <v>35</v>
      </c>
      <c r="E48" s="38"/>
      <c r="F48" s="38"/>
      <c r="G48" s="38"/>
      <c r="H48" s="38"/>
      <c r="I48" s="38"/>
      <c r="J48" s="39"/>
      <c r="K48" s="39"/>
      <c r="L48" s="39"/>
      <c r="M48" s="39"/>
      <c r="N48" s="39"/>
      <c r="O48" s="39"/>
      <c r="P48" s="39"/>
      <c r="Q48" s="39" t="s">
        <v>35</v>
      </c>
      <c r="R48" s="39"/>
      <c r="S48" s="39"/>
      <c r="T48" s="39"/>
      <c r="U48" s="39"/>
      <c r="V48" s="39"/>
      <c r="W48" s="39"/>
      <c r="X48" s="39"/>
      <c r="Y48" s="35" t="s">
        <v>215</v>
      </c>
      <c r="Z48" s="77" t="s">
        <v>683</v>
      </c>
      <c r="AA48" s="40">
        <v>433</v>
      </c>
      <c r="AB48" s="47">
        <f t="shared" si="1"/>
        <v>433</v>
      </c>
      <c r="AC48" s="121"/>
    </row>
    <row r="49" spans="1:29" ht="12.75" x14ac:dyDescent="0.2">
      <c r="A49" s="280"/>
      <c r="B49" s="44"/>
      <c r="C49" s="246" t="s">
        <v>131</v>
      </c>
      <c r="D49" s="38" t="s">
        <v>35</v>
      </c>
      <c r="E49" s="38"/>
      <c r="F49" s="38"/>
      <c r="G49" s="38"/>
      <c r="H49" s="37"/>
      <c r="I49" s="37"/>
      <c r="J49" s="39"/>
      <c r="K49" s="39" t="s">
        <v>35</v>
      </c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5" t="s">
        <v>216</v>
      </c>
      <c r="Z49" s="77" t="s">
        <v>683</v>
      </c>
      <c r="AA49" s="40">
        <v>433</v>
      </c>
      <c r="AB49" s="47">
        <f t="shared" si="1"/>
        <v>433</v>
      </c>
      <c r="AC49" s="121"/>
    </row>
    <row r="50" spans="1:29" ht="12.75" x14ac:dyDescent="0.2">
      <c r="A50" s="280"/>
      <c r="B50" s="44"/>
      <c r="C50" s="247"/>
      <c r="D50" s="38" t="s">
        <v>35</v>
      </c>
      <c r="E50" s="38"/>
      <c r="F50" s="38"/>
      <c r="G50" s="38"/>
      <c r="H50" s="37"/>
      <c r="I50" s="38"/>
      <c r="J50" s="39"/>
      <c r="K50" s="39"/>
      <c r="L50" s="39"/>
      <c r="M50" s="39" t="s">
        <v>35</v>
      </c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5" t="s">
        <v>217</v>
      </c>
      <c r="Z50" s="77" t="s">
        <v>683</v>
      </c>
      <c r="AA50" s="40">
        <v>433</v>
      </c>
      <c r="AB50" s="47">
        <f t="shared" si="1"/>
        <v>433</v>
      </c>
      <c r="AC50" s="121"/>
    </row>
    <row r="51" spans="1:29" ht="12.75" x14ac:dyDescent="0.2">
      <c r="A51" s="280"/>
      <c r="B51" s="44" t="s">
        <v>227</v>
      </c>
      <c r="C51" s="247"/>
      <c r="D51" s="38" t="s">
        <v>35</v>
      </c>
      <c r="E51" s="38"/>
      <c r="F51" s="38"/>
      <c r="G51" s="38"/>
      <c r="H51" s="37"/>
      <c r="I51" s="37"/>
      <c r="J51" s="39"/>
      <c r="K51" s="39"/>
      <c r="L51" s="39"/>
      <c r="M51" s="39"/>
      <c r="N51" s="39"/>
      <c r="O51" s="39" t="s">
        <v>35</v>
      </c>
      <c r="P51" s="39"/>
      <c r="Q51" s="39"/>
      <c r="R51" s="39"/>
      <c r="S51" s="39"/>
      <c r="T51" s="39"/>
      <c r="U51" s="39"/>
      <c r="V51" s="39"/>
      <c r="W51" s="39"/>
      <c r="X51" s="36"/>
      <c r="Y51" s="35" t="s">
        <v>218</v>
      </c>
      <c r="Z51" s="77" t="s">
        <v>683</v>
      </c>
      <c r="AA51" s="40">
        <v>433</v>
      </c>
      <c r="AB51" s="47">
        <f t="shared" si="1"/>
        <v>433</v>
      </c>
      <c r="AC51" s="121"/>
    </row>
    <row r="52" spans="1:29" ht="12.75" x14ac:dyDescent="0.2">
      <c r="A52" s="280"/>
      <c r="B52" s="44"/>
      <c r="C52" s="248"/>
      <c r="D52" s="38" t="s">
        <v>35</v>
      </c>
      <c r="E52" s="38"/>
      <c r="F52" s="38"/>
      <c r="G52" s="38"/>
      <c r="H52" s="37"/>
      <c r="I52" s="38"/>
      <c r="J52" s="39"/>
      <c r="K52" s="39"/>
      <c r="L52" s="39"/>
      <c r="M52" s="39"/>
      <c r="N52" s="39"/>
      <c r="O52" s="39"/>
      <c r="P52" s="39"/>
      <c r="Q52" s="39" t="s">
        <v>35</v>
      </c>
      <c r="R52" s="39"/>
      <c r="S52" s="39"/>
      <c r="T52" s="39"/>
      <c r="U52" s="39"/>
      <c r="V52" s="39"/>
      <c r="W52" s="39"/>
      <c r="X52" s="36"/>
      <c r="Y52" s="35" t="s">
        <v>219</v>
      </c>
      <c r="Z52" s="77" t="s">
        <v>683</v>
      </c>
      <c r="AA52" s="40">
        <v>433</v>
      </c>
      <c r="AB52" s="47">
        <f t="shared" si="1"/>
        <v>433</v>
      </c>
      <c r="AC52" s="121"/>
    </row>
    <row r="53" spans="1:29" ht="12.75" x14ac:dyDescent="0.2">
      <c r="A53" s="280"/>
      <c r="B53" s="282"/>
      <c r="C53" s="246" t="s">
        <v>758</v>
      </c>
      <c r="D53" s="38" t="s">
        <v>35</v>
      </c>
      <c r="E53" s="38"/>
      <c r="F53" s="38" t="s">
        <v>35</v>
      </c>
      <c r="G53" s="38" t="s">
        <v>35</v>
      </c>
      <c r="H53" s="130"/>
      <c r="I53" s="185"/>
      <c r="J53" s="39" t="s">
        <v>35</v>
      </c>
      <c r="K53" s="39" t="s">
        <v>35</v>
      </c>
      <c r="L53" s="39"/>
      <c r="M53" s="39" t="s">
        <v>35</v>
      </c>
      <c r="N53" s="187"/>
      <c r="O53" s="187"/>
      <c r="P53" s="39" t="s">
        <v>35</v>
      </c>
      <c r="Q53" s="39"/>
      <c r="R53" s="183"/>
      <c r="S53" s="39"/>
      <c r="T53" s="187"/>
      <c r="U53" s="39"/>
      <c r="V53" s="187"/>
      <c r="W53" s="187"/>
      <c r="X53" s="188"/>
      <c r="Y53" s="189" t="s">
        <v>759</v>
      </c>
      <c r="Z53" s="133" t="s">
        <v>762</v>
      </c>
      <c r="AA53" s="134">
        <v>685</v>
      </c>
      <c r="AB53" s="47">
        <f t="shared" si="1"/>
        <v>685</v>
      </c>
      <c r="AC53" s="121"/>
    </row>
    <row r="54" spans="1:29" ht="12.75" x14ac:dyDescent="0.2">
      <c r="A54" s="280"/>
      <c r="B54" s="282"/>
      <c r="C54" s="247"/>
      <c r="D54" s="38" t="s">
        <v>35</v>
      </c>
      <c r="E54" s="185"/>
      <c r="F54" s="38" t="s">
        <v>35</v>
      </c>
      <c r="G54" s="38" t="s">
        <v>35</v>
      </c>
      <c r="H54" s="130"/>
      <c r="I54" s="38"/>
      <c r="J54" s="39"/>
      <c r="K54" s="39" t="s">
        <v>35</v>
      </c>
      <c r="L54" s="39" t="s">
        <v>35</v>
      </c>
      <c r="M54" s="39"/>
      <c r="N54" s="187"/>
      <c r="O54" s="187"/>
      <c r="P54" s="39" t="s">
        <v>35</v>
      </c>
      <c r="Q54" s="39"/>
      <c r="R54" s="39"/>
      <c r="S54" s="39" t="s">
        <v>35</v>
      </c>
      <c r="T54" s="187"/>
      <c r="U54" s="187"/>
      <c r="V54" s="39"/>
      <c r="W54" s="39"/>
      <c r="X54" s="184"/>
      <c r="Y54" s="127" t="s">
        <v>760</v>
      </c>
      <c r="Z54" s="168" t="s">
        <v>762</v>
      </c>
      <c r="AA54" s="134">
        <v>685</v>
      </c>
      <c r="AB54" s="47">
        <f t="shared" si="1"/>
        <v>685</v>
      </c>
      <c r="AC54" s="121"/>
    </row>
    <row r="55" spans="1:29" ht="12.75" x14ac:dyDescent="0.2">
      <c r="A55" s="281"/>
      <c r="B55" s="283"/>
      <c r="C55" s="248"/>
      <c r="D55" s="38" t="s">
        <v>35</v>
      </c>
      <c r="E55" s="185"/>
      <c r="F55" s="38" t="s">
        <v>35</v>
      </c>
      <c r="G55" s="38" t="s">
        <v>35</v>
      </c>
      <c r="H55" s="37"/>
      <c r="I55" s="185"/>
      <c r="J55" s="39"/>
      <c r="K55" s="39"/>
      <c r="L55" s="39"/>
      <c r="M55" s="183"/>
      <c r="N55" s="39" t="s">
        <v>35</v>
      </c>
      <c r="O55" s="39"/>
      <c r="P55" s="39"/>
      <c r="Q55" s="183"/>
      <c r="R55" s="39" t="s">
        <v>35</v>
      </c>
      <c r="S55" s="39"/>
      <c r="T55" s="39"/>
      <c r="U55" s="39" t="s">
        <v>35</v>
      </c>
      <c r="V55" s="39"/>
      <c r="W55" s="39" t="s">
        <v>35</v>
      </c>
      <c r="X55" s="184"/>
      <c r="Y55" s="127" t="s">
        <v>761</v>
      </c>
      <c r="Z55" s="168" t="s">
        <v>762</v>
      </c>
      <c r="AA55" s="134">
        <v>685</v>
      </c>
      <c r="AB55" s="47">
        <f t="shared" si="1"/>
        <v>685</v>
      </c>
      <c r="AC55" s="121"/>
    </row>
    <row r="56" spans="1:29" ht="12.75" x14ac:dyDescent="0.2">
      <c r="A56" s="88" t="s">
        <v>233</v>
      </c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90"/>
      <c r="AC56" s="122"/>
    </row>
    <row r="57" spans="1:29" ht="12.75" customHeight="1" x14ac:dyDescent="0.2">
      <c r="A57" s="276" t="s">
        <v>88</v>
      </c>
      <c r="B57" s="112"/>
      <c r="C57" s="277" t="s">
        <v>200</v>
      </c>
      <c r="D57" s="38" t="s">
        <v>35</v>
      </c>
      <c r="E57" s="38"/>
      <c r="F57" s="38"/>
      <c r="G57" s="38"/>
      <c r="H57" s="38" t="s">
        <v>35</v>
      </c>
      <c r="I57" s="66">
        <v>15</v>
      </c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71" t="s">
        <v>220</v>
      </c>
      <c r="Y57" s="35" t="s">
        <v>22</v>
      </c>
      <c r="Z57" s="77" t="s">
        <v>680</v>
      </c>
      <c r="AA57" s="40">
        <v>346</v>
      </c>
      <c r="AB57" s="47">
        <f t="shared" ref="AB57:AB67" si="2">(AA57+AA57*$AB$28)*(1-$AB$27)</f>
        <v>346</v>
      </c>
      <c r="AC57" s="121"/>
    </row>
    <row r="58" spans="1:29" ht="12.75" x14ac:dyDescent="0.2">
      <c r="A58" s="276"/>
      <c r="B58" s="110"/>
      <c r="C58" s="277"/>
      <c r="D58" s="38" t="s">
        <v>35</v>
      </c>
      <c r="E58" s="38"/>
      <c r="F58" s="38"/>
      <c r="G58" s="38"/>
      <c r="H58" s="38" t="s">
        <v>35</v>
      </c>
      <c r="I58" s="66">
        <v>20</v>
      </c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71" t="s">
        <v>221</v>
      </c>
      <c r="Y58" s="35" t="s">
        <v>23</v>
      </c>
      <c r="Z58" s="77" t="s">
        <v>680</v>
      </c>
      <c r="AA58" s="40">
        <v>359</v>
      </c>
      <c r="AB58" s="47">
        <f t="shared" si="2"/>
        <v>359</v>
      </c>
      <c r="AC58" s="121"/>
    </row>
    <row r="59" spans="1:29" ht="12.75" x14ac:dyDescent="0.2">
      <c r="A59" s="276"/>
      <c r="B59" s="110"/>
      <c r="C59" s="277"/>
      <c r="D59" s="38" t="s">
        <v>35</v>
      </c>
      <c r="E59" s="38"/>
      <c r="F59" s="38"/>
      <c r="G59" s="38"/>
      <c r="H59" s="38" t="s">
        <v>35</v>
      </c>
      <c r="I59" s="66">
        <v>25</v>
      </c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71" t="s">
        <v>222</v>
      </c>
      <c r="Y59" s="35" t="s">
        <v>24</v>
      </c>
      <c r="Z59" s="77" t="s">
        <v>680</v>
      </c>
      <c r="AA59" s="40">
        <v>374</v>
      </c>
      <c r="AB59" s="47">
        <f t="shared" si="2"/>
        <v>374</v>
      </c>
      <c r="AC59" s="121"/>
    </row>
    <row r="60" spans="1:29" ht="12.75" x14ac:dyDescent="0.2">
      <c r="A60" s="276"/>
      <c r="B60" s="110"/>
      <c r="C60" s="277"/>
      <c r="D60" s="38" t="s">
        <v>35</v>
      </c>
      <c r="E60" s="38"/>
      <c r="F60" s="38"/>
      <c r="G60" s="38"/>
      <c r="H60" s="38" t="s">
        <v>35</v>
      </c>
      <c r="I60" s="66">
        <v>32</v>
      </c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71" t="s">
        <v>223</v>
      </c>
      <c r="Y60" s="35" t="s">
        <v>25</v>
      </c>
      <c r="Z60" s="77" t="s">
        <v>680</v>
      </c>
      <c r="AA60" s="40">
        <v>394</v>
      </c>
      <c r="AB60" s="47">
        <f t="shared" si="2"/>
        <v>394</v>
      </c>
    </row>
    <row r="61" spans="1:29" ht="12.75" x14ac:dyDescent="0.2">
      <c r="A61" s="276"/>
      <c r="B61" s="110"/>
      <c r="C61" s="277"/>
      <c r="D61" s="38" t="s">
        <v>35</v>
      </c>
      <c r="E61" s="38"/>
      <c r="F61" s="38"/>
      <c r="G61" s="38"/>
      <c r="H61" s="38" t="s">
        <v>35</v>
      </c>
      <c r="I61" s="66">
        <v>40</v>
      </c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71" t="s">
        <v>224</v>
      </c>
      <c r="Y61" s="35" t="s">
        <v>26</v>
      </c>
      <c r="Z61" s="77" t="s">
        <v>680</v>
      </c>
      <c r="AA61" s="40">
        <v>422</v>
      </c>
      <c r="AB61" s="47">
        <f t="shared" si="2"/>
        <v>422</v>
      </c>
    </row>
    <row r="62" spans="1:29" ht="12.75" x14ac:dyDescent="0.2">
      <c r="A62" s="276"/>
      <c r="B62" s="110" t="s">
        <v>228</v>
      </c>
      <c r="C62" s="277"/>
      <c r="D62" s="111" t="s">
        <v>35</v>
      </c>
      <c r="E62" s="111"/>
      <c r="F62" s="111"/>
      <c r="G62" s="111"/>
      <c r="H62" s="38" t="s">
        <v>35</v>
      </c>
      <c r="I62" s="109">
        <v>50</v>
      </c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71" t="s">
        <v>225</v>
      </c>
      <c r="Y62" s="35" t="s">
        <v>27</v>
      </c>
      <c r="Z62" s="77" t="s">
        <v>680</v>
      </c>
      <c r="AA62" s="40">
        <v>448</v>
      </c>
      <c r="AB62" s="47">
        <f t="shared" si="2"/>
        <v>448</v>
      </c>
    </row>
    <row r="63" spans="1:29" ht="12.75" x14ac:dyDescent="0.2">
      <c r="A63" s="276"/>
      <c r="B63" s="278"/>
      <c r="C63" s="277"/>
      <c r="D63" s="111" t="s">
        <v>35</v>
      </c>
      <c r="E63" s="38"/>
      <c r="F63" s="111"/>
      <c r="G63" s="111"/>
      <c r="H63" s="111" t="s">
        <v>35</v>
      </c>
      <c r="I63" s="109">
        <v>65</v>
      </c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71" t="s">
        <v>571</v>
      </c>
      <c r="Y63" s="35" t="s">
        <v>566</v>
      </c>
      <c r="Z63" s="77" t="s">
        <v>681</v>
      </c>
      <c r="AA63" s="40">
        <v>735</v>
      </c>
      <c r="AB63" s="47">
        <f t="shared" si="2"/>
        <v>735</v>
      </c>
    </row>
    <row r="64" spans="1:29" ht="12.75" x14ac:dyDescent="0.2">
      <c r="A64" s="276"/>
      <c r="B64" s="278"/>
      <c r="C64" s="277"/>
      <c r="D64" s="111" t="s">
        <v>35</v>
      </c>
      <c r="E64" s="38"/>
      <c r="F64" s="111"/>
      <c r="G64" s="111"/>
      <c r="H64" s="111" t="s">
        <v>35</v>
      </c>
      <c r="I64" s="109">
        <v>80</v>
      </c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71" t="s">
        <v>572</v>
      </c>
      <c r="Y64" s="35" t="s">
        <v>567</v>
      </c>
      <c r="Z64" s="77" t="s">
        <v>681</v>
      </c>
      <c r="AA64" s="40">
        <v>808</v>
      </c>
      <c r="AB64" s="47">
        <f t="shared" si="2"/>
        <v>808</v>
      </c>
    </row>
    <row r="65" spans="1:28" ht="12.75" x14ac:dyDescent="0.2">
      <c r="A65" s="276"/>
      <c r="B65" s="278"/>
      <c r="C65" s="277"/>
      <c r="D65" s="111" t="s">
        <v>35</v>
      </c>
      <c r="E65" s="38"/>
      <c r="F65" s="111"/>
      <c r="G65" s="111"/>
      <c r="H65" s="111" t="s">
        <v>35</v>
      </c>
      <c r="I65" s="109">
        <v>100</v>
      </c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71" t="s">
        <v>573</v>
      </c>
      <c r="Y65" s="35" t="s">
        <v>568</v>
      </c>
      <c r="Z65" s="77" t="s">
        <v>681</v>
      </c>
      <c r="AA65" s="40">
        <v>880</v>
      </c>
      <c r="AB65" s="47">
        <f t="shared" si="2"/>
        <v>880</v>
      </c>
    </row>
    <row r="66" spans="1:28" ht="12.75" x14ac:dyDescent="0.2">
      <c r="A66" s="276"/>
      <c r="B66" s="278"/>
      <c r="C66" s="277"/>
      <c r="D66" s="111" t="s">
        <v>35</v>
      </c>
      <c r="E66" s="38"/>
      <c r="F66" s="111"/>
      <c r="G66" s="111"/>
      <c r="H66" s="111" t="s">
        <v>35</v>
      </c>
      <c r="I66" s="109">
        <v>125</v>
      </c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71" t="s">
        <v>574</v>
      </c>
      <c r="Y66" s="35" t="s">
        <v>569</v>
      </c>
      <c r="Z66" s="77" t="s">
        <v>681</v>
      </c>
      <c r="AA66" s="40">
        <v>951</v>
      </c>
      <c r="AB66" s="47">
        <f t="shared" si="2"/>
        <v>951</v>
      </c>
    </row>
    <row r="67" spans="1:28" ht="12.75" x14ac:dyDescent="0.2">
      <c r="A67" s="276"/>
      <c r="B67" s="278"/>
      <c r="C67" s="277"/>
      <c r="D67" s="111" t="s">
        <v>35</v>
      </c>
      <c r="E67" s="38"/>
      <c r="F67" s="111"/>
      <c r="G67" s="111"/>
      <c r="H67" s="111" t="s">
        <v>35</v>
      </c>
      <c r="I67" s="109">
        <v>150</v>
      </c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71" t="s">
        <v>575</v>
      </c>
      <c r="Y67" s="35" t="s">
        <v>570</v>
      </c>
      <c r="Z67" s="77" t="s">
        <v>681</v>
      </c>
      <c r="AA67" s="40">
        <v>1023</v>
      </c>
      <c r="AB67" s="47">
        <f t="shared" si="2"/>
        <v>1023</v>
      </c>
    </row>
    <row r="68" spans="1:28" ht="12.75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30"/>
    </row>
    <row r="69" spans="1:28" ht="14.2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30"/>
    </row>
    <row r="70" spans="1:28" ht="12.75" x14ac:dyDescent="0.2">
      <c r="A70" s="13" t="s">
        <v>9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1"/>
    </row>
    <row r="71" spans="1:28" ht="12.75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</row>
    <row r="72" spans="1:28" ht="12.75" x14ac:dyDescent="0.2">
      <c r="A72" s="14" t="s">
        <v>564</v>
      </c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</row>
    <row r="73" spans="1:28" ht="12.75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</row>
    <row r="74" spans="1:28" ht="12.75" x14ac:dyDescent="0.2"/>
    <row r="75" spans="1:28" ht="12.75" x14ac:dyDescent="0.2">
      <c r="A75" s="236" t="s">
        <v>10</v>
      </c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  <c r="Q75" s="236"/>
      <c r="R75" s="236"/>
      <c r="S75" s="236"/>
      <c r="T75" s="236"/>
      <c r="U75" s="236"/>
      <c r="V75" s="236"/>
      <c r="W75" s="236"/>
      <c r="X75" s="236"/>
      <c r="Y75" s="236"/>
      <c r="Z75" s="236"/>
      <c r="AA75" s="236"/>
      <c r="AB75" s="2"/>
    </row>
    <row r="76" spans="1:28" ht="12.75" x14ac:dyDescent="0.2">
      <c r="A76" s="236" t="s">
        <v>4</v>
      </c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  <c r="Q76" s="236"/>
      <c r="R76" s="236"/>
      <c r="S76" s="236"/>
      <c r="T76" s="236"/>
      <c r="U76" s="236"/>
      <c r="V76" s="236"/>
      <c r="W76" s="236"/>
      <c r="X76" s="236"/>
      <c r="Y76" s="236"/>
      <c r="Z76" s="236"/>
      <c r="AA76" s="236"/>
      <c r="AB76" s="2"/>
    </row>
  </sheetData>
  <sheetProtection selectLockedCells="1" selectUnlockedCells="1"/>
  <mergeCells count="26">
    <mergeCell ref="AA30:AA32"/>
    <mergeCell ref="AB30:AB32"/>
    <mergeCell ref="A31:C31"/>
    <mergeCell ref="A32:C32"/>
    <mergeCell ref="A30:C30"/>
    <mergeCell ref="D30:D32"/>
    <mergeCell ref="E30:E32"/>
    <mergeCell ref="Y30:Y32"/>
    <mergeCell ref="B63:B67"/>
    <mergeCell ref="A34:A43"/>
    <mergeCell ref="I30:I32"/>
    <mergeCell ref="J30:X30"/>
    <mergeCell ref="C34:C38"/>
    <mergeCell ref="J31:V31"/>
    <mergeCell ref="A45:A55"/>
    <mergeCell ref="B53:B55"/>
    <mergeCell ref="A75:AA75"/>
    <mergeCell ref="A76:AA76"/>
    <mergeCell ref="C39:C43"/>
    <mergeCell ref="H30:H32"/>
    <mergeCell ref="Z30:Z32"/>
    <mergeCell ref="C45:C48"/>
    <mergeCell ref="C49:C52"/>
    <mergeCell ref="A57:A67"/>
    <mergeCell ref="C57:C67"/>
    <mergeCell ref="C53:C55"/>
  </mergeCells>
  <hyperlinks>
    <hyperlink ref="A76" location="1! Содержание.A1" display="ВЕРНУТЬСЯ К СОДЕРЖАНИЮ"/>
    <hyperlink ref="A75" location="1! Содержание.A1" display="ВЕРНУТЬСЯ К СОДЕРЖАНИЮ"/>
    <hyperlink ref="A75:AA75" location="'5. Давление расход вода'!A1" display="ВЕРНУТЬСЯ НА НАЧАЛО СТРАНИЦЫ"/>
    <hyperlink ref="A76:AA76" location="'1. Содержание'!A1" display="ВЕРНУТЬСЯ К СОДЕРЖАНИЮ"/>
    <hyperlink ref="A6" location="'5. Давление расход вода'!A70" display="* См. примечания и примеры расшифровки кодов датчиков в нижней части данной страницы."/>
    <hyperlink ref="Z34" r:id="rId1"/>
    <hyperlink ref="Z45" r:id="rId2"/>
    <hyperlink ref="Z57" r:id="rId3"/>
    <hyperlink ref="A10" r:id="rId4"/>
    <hyperlink ref="Z63" r:id="rId5"/>
    <hyperlink ref="Z58" r:id="rId6"/>
    <hyperlink ref="Z59" r:id="rId7"/>
    <hyperlink ref="Z60" r:id="rId8"/>
    <hyperlink ref="Z61" r:id="rId9"/>
    <hyperlink ref="Z62" r:id="rId10"/>
    <hyperlink ref="Z64" r:id="rId11"/>
    <hyperlink ref="Z65" r:id="rId12"/>
    <hyperlink ref="Z66" r:id="rId13"/>
    <hyperlink ref="Z67" r:id="rId14"/>
    <hyperlink ref="Z35" r:id="rId15"/>
    <hyperlink ref="Z36" r:id="rId16"/>
    <hyperlink ref="Z37" r:id="rId17"/>
    <hyperlink ref="Z39" r:id="rId18"/>
    <hyperlink ref="Z40" r:id="rId19"/>
    <hyperlink ref="Z41" r:id="rId20"/>
    <hyperlink ref="Z43" r:id="rId21"/>
    <hyperlink ref="Z46" r:id="rId22"/>
    <hyperlink ref="Z47" r:id="rId23"/>
    <hyperlink ref="Z48" r:id="rId24"/>
    <hyperlink ref="Z49" r:id="rId25"/>
    <hyperlink ref="Z50" r:id="rId26"/>
    <hyperlink ref="Z51" r:id="rId27"/>
    <hyperlink ref="Z52" r:id="rId28"/>
    <hyperlink ref="A9" r:id="rId29"/>
    <hyperlink ref="Z38" r:id="rId30"/>
    <hyperlink ref="Z42" r:id="rId31"/>
    <hyperlink ref="Z53" r:id="rId32"/>
    <hyperlink ref="Z54" r:id="rId33"/>
    <hyperlink ref="Z55" r:id="rId34"/>
  </hyperlinks>
  <pageMargins left="0.25" right="0.25" top="0.75" bottom="0.75" header="0.3" footer="0.3"/>
  <pageSetup scale="64" firstPageNumber="0" fitToHeight="0" orientation="portrait" horizontalDpi="300" verticalDpi="300" r:id="rId35"/>
  <headerFooter alignWithMargins="0"/>
  <drawing r:id="rId3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57"/>
  <sheetViews>
    <sheetView topLeftCell="A7" zoomScaleNormal="100" zoomScaleSheetLayoutView="100" workbookViewId="0">
      <selection activeCell="U31" sqref="U31"/>
    </sheetView>
  </sheetViews>
  <sheetFormatPr defaultRowHeight="12" customHeight="1" x14ac:dyDescent="0.2"/>
  <cols>
    <col min="1" max="1" width="9" style="1" customWidth="1"/>
    <col min="2" max="2" width="15.28515625" style="1" customWidth="1"/>
    <col min="3" max="3" width="18.85546875" style="1" customWidth="1"/>
    <col min="4" max="5" width="4.7109375" style="1" customWidth="1"/>
    <col min="6" max="6" width="7.7109375" style="1" customWidth="1"/>
    <col min="7" max="7" width="4.7109375" style="1" customWidth="1"/>
    <col min="8" max="16" width="3.7109375" style="1" customWidth="1"/>
    <col min="17" max="17" width="16" style="1" customWidth="1"/>
    <col min="18" max="18" width="5.140625" style="1" hidden="1" customWidth="1"/>
    <col min="19" max="19" width="5.28515625" style="1" customWidth="1"/>
    <col min="20" max="20" width="8.42578125" style="6" customWidth="1"/>
    <col min="21" max="16384" width="9.140625" style="2"/>
  </cols>
  <sheetData>
    <row r="1" spans="1:20" ht="15.75" x14ac:dyDescent="0.25">
      <c r="A1" s="9" t="s">
        <v>405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5"/>
    </row>
    <row r="2" spans="1:20" ht="25.5" customHeight="1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5"/>
    </row>
    <row r="3" spans="1:20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5"/>
    </row>
    <row r="4" spans="1:20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5"/>
    </row>
    <row r="5" spans="1:20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5"/>
    </row>
    <row r="6" spans="1:20" ht="12" customHeight="1" x14ac:dyDescent="0.2">
      <c r="A6" s="12" t="s">
        <v>728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5"/>
    </row>
    <row r="7" spans="1:20" ht="12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5"/>
    </row>
    <row r="8" spans="1:20" s="8" customFormat="1" ht="12" customHeight="1" x14ac:dyDescent="0.2">
      <c r="A8" s="65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"/>
    </row>
    <row r="9" spans="1:20" s="8" customFormat="1" ht="12" customHeight="1" x14ac:dyDescent="0.2">
      <c r="A9" s="12" t="s">
        <v>561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"/>
    </row>
    <row r="10" spans="1:20" s="8" customFormat="1" ht="12" customHeight="1" x14ac:dyDescent="0.2">
      <c r="A10" s="12" t="s">
        <v>562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"/>
    </row>
    <row r="11" spans="1:20" s="8" customFormat="1" ht="12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5"/>
    </row>
    <row r="12" spans="1:20" s="8" customFormat="1" ht="12.75" x14ac:dyDescent="0.2">
      <c r="A12" s="53" t="s">
        <v>164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28"/>
      <c r="R12" s="28"/>
      <c r="S12" s="28"/>
      <c r="T12" s="28"/>
    </row>
    <row r="13" spans="1:20" s="8" customFormat="1" ht="12.75" x14ac:dyDescent="0.2">
      <c r="A13" s="49" t="s">
        <v>162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29"/>
      <c r="S13" s="1"/>
      <c r="T13" s="52"/>
    </row>
    <row r="14" spans="1:20" s="8" customFormat="1" ht="12.75" x14ac:dyDescent="0.2">
      <c r="A14" s="49" t="s">
        <v>305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29"/>
      <c r="S14" s="1"/>
      <c r="T14" s="52"/>
    </row>
    <row r="15" spans="1:20" s="8" customFormat="1" ht="12.75" x14ac:dyDescent="0.2">
      <c r="A15" s="55" t="s">
        <v>306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7"/>
      <c r="S15" s="58"/>
      <c r="T15" s="59"/>
    </row>
    <row r="16" spans="1:20" s="8" customFormat="1" ht="12.75" x14ac:dyDescent="0.2">
      <c r="A16" s="60" t="s">
        <v>108</v>
      </c>
      <c r="B16" s="61"/>
      <c r="C16" s="61"/>
      <c r="D16" s="61"/>
      <c r="E16" s="61"/>
      <c r="F16" s="61"/>
      <c r="G16" s="61"/>
      <c r="H16" s="61"/>
      <c r="I16" s="60" t="s">
        <v>109</v>
      </c>
      <c r="J16" s="61"/>
      <c r="K16" s="61"/>
      <c r="L16" s="61"/>
      <c r="M16" s="61"/>
      <c r="N16" s="61"/>
      <c r="O16" s="61"/>
      <c r="P16" s="61"/>
      <c r="Q16" s="61"/>
      <c r="R16" s="62"/>
      <c r="S16" s="63"/>
      <c r="T16" s="64"/>
    </row>
    <row r="17" spans="1:20" s="8" customFormat="1" ht="12.75" x14ac:dyDescent="0.2">
      <c r="A17" s="60" t="s">
        <v>110</v>
      </c>
      <c r="B17" s="61"/>
      <c r="C17" s="61"/>
      <c r="D17" s="61"/>
      <c r="E17" s="61"/>
      <c r="F17" s="61"/>
      <c r="G17" s="61"/>
      <c r="H17" s="61"/>
      <c r="I17" s="60" t="s">
        <v>163</v>
      </c>
      <c r="J17" s="61"/>
      <c r="K17" s="61"/>
      <c r="L17" s="61"/>
      <c r="M17" s="61"/>
      <c r="N17" s="61"/>
      <c r="O17" s="61"/>
      <c r="P17" s="61"/>
      <c r="Q17" s="61"/>
      <c r="R17" s="62"/>
      <c r="S17" s="63"/>
      <c r="T17" s="64"/>
    </row>
    <row r="18" spans="1:20" s="8" customFormat="1" ht="12.75" x14ac:dyDescent="0.2">
      <c r="A18" s="60" t="s">
        <v>112</v>
      </c>
      <c r="B18" s="61"/>
      <c r="C18" s="61"/>
      <c r="D18" s="61"/>
      <c r="E18" s="61"/>
      <c r="F18" s="61"/>
      <c r="G18" s="61"/>
      <c r="H18" s="61"/>
      <c r="I18" s="60" t="s">
        <v>733</v>
      </c>
      <c r="J18" s="61"/>
      <c r="K18" s="61"/>
      <c r="L18" s="61"/>
      <c r="M18" s="61"/>
      <c r="N18" s="61"/>
      <c r="O18" s="61"/>
      <c r="P18" s="61"/>
      <c r="Q18" s="61"/>
      <c r="R18" s="62"/>
      <c r="S18" s="63"/>
      <c r="T18" s="64"/>
    </row>
    <row r="19" spans="1:20" s="8" customFormat="1" ht="12.75" x14ac:dyDescent="0.2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29"/>
      <c r="S19" s="1"/>
      <c r="T19" s="52"/>
    </row>
    <row r="20" spans="1:20" ht="15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29" t="s">
        <v>18</v>
      </c>
      <c r="T20" s="30">
        <v>0</v>
      </c>
    </row>
    <row r="21" spans="1:20" ht="14.25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3" t="s">
        <v>21</v>
      </c>
      <c r="T21" s="34">
        <v>0</v>
      </c>
    </row>
    <row r="22" spans="1:20" ht="14.25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12"/>
      <c r="R22" s="12"/>
      <c r="S22" s="12"/>
      <c r="T22" s="5"/>
    </row>
    <row r="23" spans="1:20" ht="14.25" customHeight="1" x14ac:dyDescent="0.2">
      <c r="A23" s="238" t="s">
        <v>89</v>
      </c>
      <c r="B23" s="238"/>
      <c r="C23" s="238"/>
      <c r="D23" s="239" t="s">
        <v>95</v>
      </c>
      <c r="E23" s="239" t="s">
        <v>189</v>
      </c>
      <c r="F23" s="239" t="s">
        <v>132</v>
      </c>
      <c r="G23" s="273" t="s">
        <v>136</v>
      </c>
      <c r="H23" s="243" t="s">
        <v>84</v>
      </c>
      <c r="I23" s="244"/>
      <c r="J23" s="244"/>
      <c r="K23" s="244"/>
      <c r="L23" s="244"/>
      <c r="M23" s="244"/>
      <c r="N23" s="244"/>
      <c r="O23" s="244"/>
      <c r="P23" s="244"/>
      <c r="Q23" s="261" t="s">
        <v>63</v>
      </c>
      <c r="R23" s="264" t="s">
        <v>86</v>
      </c>
      <c r="S23" s="264"/>
      <c r="T23" s="267" t="s">
        <v>8</v>
      </c>
    </row>
    <row r="24" spans="1:20" ht="12.75" x14ac:dyDescent="0.2">
      <c r="A24" s="238" t="s">
        <v>43</v>
      </c>
      <c r="B24" s="238"/>
      <c r="C24" s="238"/>
      <c r="D24" s="239"/>
      <c r="E24" s="239"/>
      <c r="F24" s="239"/>
      <c r="G24" s="274"/>
      <c r="H24" s="243" t="s">
        <v>123</v>
      </c>
      <c r="I24" s="244"/>
      <c r="J24" s="244"/>
      <c r="K24" s="244"/>
      <c r="L24" s="244"/>
      <c r="M24" s="244"/>
      <c r="N24" s="244"/>
      <c r="O24" s="244"/>
      <c r="P24" s="244"/>
      <c r="Q24" s="262"/>
      <c r="R24" s="265"/>
      <c r="S24" s="265"/>
      <c r="T24" s="268"/>
    </row>
    <row r="25" spans="1:20" ht="90.75" customHeight="1" x14ac:dyDescent="0.2">
      <c r="A25" s="258"/>
      <c r="B25" s="259"/>
      <c r="C25" s="260"/>
      <c r="D25" s="239"/>
      <c r="E25" s="239"/>
      <c r="F25" s="239"/>
      <c r="G25" s="275"/>
      <c r="H25" s="41" t="s">
        <v>314</v>
      </c>
      <c r="I25" s="41" t="s">
        <v>315</v>
      </c>
      <c r="J25" s="41" t="s">
        <v>316</v>
      </c>
      <c r="K25" s="41" t="s">
        <v>317</v>
      </c>
      <c r="L25" s="41" t="s">
        <v>318</v>
      </c>
      <c r="M25" s="41" t="s">
        <v>319</v>
      </c>
      <c r="N25" s="41" t="s">
        <v>320</v>
      </c>
      <c r="O25" s="41" t="s">
        <v>321</v>
      </c>
      <c r="P25" s="41" t="s">
        <v>322</v>
      </c>
      <c r="Q25" s="263"/>
      <c r="R25" s="266"/>
      <c r="S25" s="266"/>
      <c r="T25" s="269"/>
    </row>
    <row r="26" spans="1:20" ht="12.75" x14ac:dyDescent="0.2">
      <c r="A26" s="88" t="s">
        <v>230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90"/>
    </row>
    <row r="27" spans="1:20" ht="12.75" customHeight="1" x14ac:dyDescent="0.2">
      <c r="A27" s="240" t="s">
        <v>122</v>
      </c>
      <c r="B27" s="74"/>
      <c r="C27" s="69" t="s">
        <v>124</v>
      </c>
      <c r="D27" s="37"/>
      <c r="E27" s="38" t="s">
        <v>35</v>
      </c>
      <c r="F27" s="284" t="s">
        <v>133</v>
      </c>
      <c r="G27" s="38"/>
      <c r="H27" s="36"/>
      <c r="I27" s="39" t="s">
        <v>35</v>
      </c>
      <c r="J27" s="36"/>
      <c r="K27" s="36"/>
      <c r="L27" s="36"/>
      <c r="M27" s="36"/>
      <c r="N27" s="36"/>
      <c r="O27" s="36"/>
      <c r="P27" s="36"/>
      <c r="Q27" s="35" t="s">
        <v>137</v>
      </c>
      <c r="R27" s="77" t="s">
        <v>684</v>
      </c>
      <c r="S27" s="144">
        <v>16</v>
      </c>
      <c r="T27" s="47">
        <f t="shared" ref="T27:T34" si="0">(S27+S27*$T$21)*(1-$T$20)</f>
        <v>16</v>
      </c>
    </row>
    <row r="28" spans="1:20" ht="12.75" x14ac:dyDescent="0.2">
      <c r="A28" s="241"/>
      <c r="B28" s="75"/>
      <c r="C28" s="69" t="s">
        <v>125</v>
      </c>
      <c r="D28" s="37"/>
      <c r="E28" s="38" t="s">
        <v>35</v>
      </c>
      <c r="F28" s="285"/>
      <c r="G28" s="38"/>
      <c r="H28" s="36"/>
      <c r="I28" s="39" t="s">
        <v>35</v>
      </c>
      <c r="J28" s="36"/>
      <c r="K28" s="36"/>
      <c r="L28" s="36"/>
      <c r="M28" s="36"/>
      <c r="N28" s="36"/>
      <c r="O28" s="36"/>
      <c r="P28" s="36"/>
      <c r="Q28" s="35" t="s">
        <v>138</v>
      </c>
      <c r="R28" s="77" t="s">
        <v>684</v>
      </c>
      <c r="S28" s="144">
        <v>16</v>
      </c>
      <c r="T28" s="47">
        <f t="shared" si="0"/>
        <v>16</v>
      </c>
    </row>
    <row r="29" spans="1:20" ht="12.75" x14ac:dyDescent="0.2">
      <c r="A29" s="241"/>
      <c r="B29" s="75"/>
      <c r="C29" s="69" t="s">
        <v>126</v>
      </c>
      <c r="D29" s="37"/>
      <c r="E29" s="38" t="s">
        <v>35</v>
      </c>
      <c r="F29" s="285"/>
      <c r="G29" s="38"/>
      <c r="H29" s="36"/>
      <c r="I29" s="39" t="s">
        <v>35</v>
      </c>
      <c r="J29" s="36"/>
      <c r="K29" s="36"/>
      <c r="L29" s="36"/>
      <c r="M29" s="36"/>
      <c r="N29" s="36"/>
      <c r="O29" s="36"/>
      <c r="P29" s="36"/>
      <c r="Q29" s="35" t="s">
        <v>139</v>
      </c>
      <c r="R29" s="77" t="s">
        <v>684</v>
      </c>
      <c r="S29" s="144">
        <v>16</v>
      </c>
      <c r="T29" s="47">
        <f t="shared" si="0"/>
        <v>16</v>
      </c>
    </row>
    <row r="30" spans="1:20" ht="12.75" x14ac:dyDescent="0.2">
      <c r="A30" s="241"/>
      <c r="B30" s="75"/>
      <c r="C30" s="73" t="s">
        <v>141</v>
      </c>
      <c r="D30" s="37"/>
      <c r="E30" s="38" t="s">
        <v>35</v>
      </c>
      <c r="F30" s="285"/>
      <c r="G30" s="38"/>
      <c r="H30" s="36"/>
      <c r="I30" s="39" t="s">
        <v>35</v>
      </c>
      <c r="J30" s="36"/>
      <c r="K30" s="36"/>
      <c r="L30" s="36"/>
      <c r="M30" s="36"/>
      <c r="N30" s="36"/>
      <c r="O30" s="36"/>
      <c r="P30" s="36"/>
      <c r="Q30" s="35" t="s">
        <v>140</v>
      </c>
      <c r="R30" s="77" t="s">
        <v>684</v>
      </c>
      <c r="S30" s="144">
        <v>20</v>
      </c>
      <c r="T30" s="47">
        <f t="shared" si="0"/>
        <v>20</v>
      </c>
    </row>
    <row r="31" spans="1:20" ht="12.75" x14ac:dyDescent="0.2">
      <c r="A31" s="241"/>
      <c r="B31" s="75"/>
      <c r="C31" s="69" t="s">
        <v>127</v>
      </c>
      <c r="D31" s="37"/>
      <c r="E31" s="38" t="s">
        <v>35</v>
      </c>
      <c r="F31" s="285"/>
      <c r="G31" s="38"/>
      <c r="H31" s="36"/>
      <c r="I31" s="39" t="s">
        <v>35</v>
      </c>
      <c r="J31" s="36"/>
      <c r="K31" s="36"/>
      <c r="L31" s="36"/>
      <c r="M31" s="36"/>
      <c r="N31" s="36"/>
      <c r="O31" s="36"/>
      <c r="P31" s="36"/>
      <c r="Q31" s="35" t="s">
        <v>142</v>
      </c>
      <c r="R31" s="77" t="s">
        <v>684</v>
      </c>
      <c r="S31" s="144">
        <v>13</v>
      </c>
      <c r="T31" s="47">
        <f t="shared" si="0"/>
        <v>13</v>
      </c>
    </row>
    <row r="32" spans="1:20" ht="12.75" x14ac:dyDescent="0.2">
      <c r="A32" s="241"/>
      <c r="B32" s="75"/>
      <c r="C32" s="69" t="s">
        <v>128</v>
      </c>
      <c r="D32" s="37"/>
      <c r="E32" s="38" t="s">
        <v>35</v>
      </c>
      <c r="F32" s="286"/>
      <c r="G32" s="38"/>
      <c r="H32" s="36"/>
      <c r="I32" s="39" t="s">
        <v>35</v>
      </c>
      <c r="J32" s="36"/>
      <c r="K32" s="36"/>
      <c r="L32" s="36"/>
      <c r="M32" s="36"/>
      <c r="N32" s="36"/>
      <c r="O32" s="36"/>
      <c r="P32" s="36"/>
      <c r="Q32" s="35" t="s">
        <v>143</v>
      </c>
      <c r="R32" s="77" t="s">
        <v>684</v>
      </c>
      <c r="S32" s="144">
        <v>15</v>
      </c>
      <c r="T32" s="47">
        <f t="shared" si="0"/>
        <v>15</v>
      </c>
    </row>
    <row r="33" spans="1:20" ht="12.75" x14ac:dyDescent="0.2">
      <c r="A33" s="241"/>
      <c r="B33" s="44" t="s">
        <v>158</v>
      </c>
      <c r="C33" s="69" t="s">
        <v>124</v>
      </c>
      <c r="D33" s="37"/>
      <c r="E33" s="38" t="s">
        <v>35</v>
      </c>
      <c r="F33" s="284" t="s">
        <v>134</v>
      </c>
      <c r="G33" s="38" t="s">
        <v>35</v>
      </c>
      <c r="H33" s="36"/>
      <c r="I33" s="39" t="s">
        <v>35</v>
      </c>
      <c r="J33" s="36"/>
      <c r="K33" s="36"/>
      <c r="L33" s="36"/>
      <c r="M33" s="36"/>
      <c r="N33" s="36"/>
      <c r="O33" s="36"/>
      <c r="P33" s="36"/>
      <c r="Q33" s="35" t="s">
        <v>144</v>
      </c>
      <c r="R33" s="77" t="s">
        <v>684</v>
      </c>
      <c r="S33" s="144">
        <v>25</v>
      </c>
      <c r="T33" s="47">
        <f t="shared" si="0"/>
        <v>25</v>
      </c>
    </row>
    <row r="34" spans="1:20" ht="12.75" x14ac:dyDescent="0.2">
      <c r="A34" s="241"/>
      <c r="B34" s="75"/>
      <c r="C34" s="69" t="s">
        <v>125</v>
      </c>
      <c r="D34" s="37"/>
      <c r="E34" s="38" t="s">
        <v>35</v>
      </c>
      <c r="F34" s="285"/>
      <c r="G34" s="38" t="s">
        <v>35</v>
      </c>
      <c r="H34" s="36"/>
      <c r="I34" s="39" t="s">
        <v>35</v>
      </c>
      <c r="J34" s="36"/>
      <c r="K34" s="36"/>
      <c r="L34" s="36"/>
      <c r="M34" s="36"/>
      <c r="N34" s="36"/>
      <c r="O34" s="36"/>
      <c r="P34" s="36"/>
      <c r="Q34" s="35" t="s">
        <v>145</v>
      </c>
      <c r="R34" s="77" t="s">
        <v>684</v>
      </c>
      <c r="S34" s="144">
        <v>25</v>
      </c>
      <c r="T34" s="47">
        <f t="shared" si="0"/>
        <v>25</v>
      </c>
    </row>
    <row r="35" spans="1:20" ht="12.75" customHeight="1" x14ac:dyDescent="0.2">
      <c r="A35" s="241"/>
      <c r="B35" s="75"/>
      <c r="C35" s="69" t="s">
        <v>126</v>
      </c>
      <c r="D35" s="38"/>
      <c r="E35" s="38" t="s">
        <v>35</v>
      </c>
      <c r="F35" s="285"/>
      <c r="G35" s="38" t="s">
        <v>35</v>
      </c>
      <c r="H35" s="39"/>
      <c r="I35" s="39" t="s">
        <v>35</v>
      </c>
      <c r="J35" s="39"/>
      <c r="K35" s="39"/>
      <c r="L35" s="39"/>
      <c r="M35" s="39"/>
      <c r="N35" s="39"/>
      <c r="O35" s="39"/>
      <c r="P35" s="39"/>
      <c r="Q35" s="35" t="s">
        <v>146</v>
      </c>
      <c r="R35" s="77" t="s">
        <v>684</v>
      </c>
      <c r="S35" s="144">
        <v>25</v>
      </c>
      <c r="T35" s="47">
        <f t="shared" ref="T35:T46" si="1">(S35+S35*$T$21)*(1-$T$20)</f>
        <v>25</v>
      </c>
    </row>
    <row r="36" spans="1:20" ht="12.75" x14ac:dyDescent="0.2">
      <c r="A36" s="241"/>
      <c r="B36" s="75"/>
      <c r="C36" s="73" t="s">
        <v>141</v>
      </c>
      <c r="D36" s="38"/>
      <c r="E36" s="38" t="s">
        <v>35</v>
      </c>
      <c r="F36" s="285"/>
      <c r="G36" s="38" t="s">
        <v>35</v>
      </c>
      <c r="H36" s="39"/>
      <c r="I36" s="39" t="s">
        <v>35</v>
      </c>
      <c r="J36" s="39"/>
      <c r="K36" s="39"/>
      <c r="L36" s="39"/>
      <c r="M36" s="39"/>
      <c r="N36" s="39"/>
      <c r="O36" s="39"/>
      <c r="P36" s="39"/>
      <c r="Q36" s="35" t="s">
        <v>147</v>
      </c>
      <c r="R36" s="77" t="s">
        <v>684</v>
      </c>
      <c r="S36" s="144">
        <v>29</v>
      </c>
      <c r="T36" s="47">
        <f t="shared" si="1"/>
        <v>29</v>
      </c>
    </row>
    <row r="37" spans="1:20" ht="12.75" x14ac:dyDescent="0.2">
      <c r="A37" s="241"/>
      <c r="B37" s="75"/>
      <c r="C37" s="69" t="s">
        <v>127</v>
      </c>
      <c r="D37" s="38"/>
      <c r="E37" s="38" t="s">
        <v>35</v>
      </c>
      <c r="F37" s="285"/>
      <c r="G37" s="38" t="s">
        <v>35</v>
      </c>
      <c r="H37" s="39"/>
      <c r="I37" s="39" t="s">
        <v>35</v>
      </c>
      <c r="J37" s="39"/>
      <c r="K37" s="39"/>
      <c r="L37" s="39"/>
      <c r="M37" s="39"/>
      <c r="N37" s="39"/>
      <c r="O37" s="39"/>
      <c r="P37" s="39"/>
      <c r="Q37" s="35" t="s">
        <v>148</v>
      </c>
      <c r="R37" s="77" t="s">
        <v>684</v>
      </c>
      <c r="S37" s="144">
        <v>23</v>
      </c>
      <c r="T37" s="47">
        <f t="shared" si="1"/>
        <v>23</v>
      </c>
    </row>
    <row r="38" spans="1:20" ht="12.75" x14ac:dyDescent="0.2">
      <c r="A38" s="241"/>
      <c r="B38" s="75"/>
      <c r="C38" s="69" t="s">
        <v>128</v>
      </c>
      <c r="D38" s="38"/>
      <c r="E38" s="38" t="s">
        <v>35</v>
      </c>
      <c r="F38" s="286"/>
      <c r="G38" s="38" t="s">
        <v>35</v>
      </c>
      <c r="H38" s="39"/>
      <c r="I38" s="39" t="s">
        <v>35</v>
      </c>
      <c r="J38" s="39"/>
      <c r="K38" s="39"/>
      <c r="L38" s="39"/>
      <c r="M38" s="39"/>
      <c r="N38" s="39"/>
      <c r="O38" s="39"/>
      <c r="P38" s="39"/>
      <c r="Q38" s="35" t="s">
        <v>149</v>
      </c>
      <c r="R38" s="77" t="s">
        <v>684</v>
      </c>
      <c r="S38" s="144">
        <v>24</v>
      </c>
      <c r="T38" s="47">
        <f t="shared" si="1"/>
        <v>24</v>
      </c>
    </row>
    <row r="39" spans="1:20" ht="12.75" x14ac:dyDescent="0.2">
      <c r="A39" s="241"/>
      <c r="B39" s="44" t="s">
        <v>159</v>
      </c>
      <c r="C39" s="69" t="s">
        <v>124</v>
      </c>
      <c r="D39" s="38"/>
      <c r="E39" s="38" t="s">
        <v>35</v>
      </c>
      <c r="F39" s="284" t="s">
        <v>135</v>
      </c>
      <c r="G39" s="38" t="s">
        <v>35</v>
      </c>
      <c r="H39" s="36"/>
      <c r="I39" s="39" t="s">
        <v>35</v>
      </c>
      <c r="J39" s="39"/>
      <c r="K39" s="39"/>
      <c r="L39" s="39"/>
      <c r="M39" s="39"/>
      <c r="N39" s="39"/>
      <c r="O39" s="39"/>
      <c r="P39" s="39"/>
      <c r="Q39" s="35" t="s">
        <v>150</v>
      </c>
      <c r="R39" s="77" t="s">
        <v>684</v>
      </c>
      <c r="S39" s="144">
        <v>26</v>
      </c>
      <c r="T39" s="47">
        <f t="shared" si="1"/>
        <v>26</v>
      </c>
    </row>
    <row r="40" spans="1:20" ht="12.75" x14ac:dyDescent="0.2">
      <c r="A40" s="241"/>
      <c r="B40" s="44" t="s">
        <v>160</v>
      </c>
      <c r="C40" s="69" t="s">
        <v>125</v>
      </c>
      <c r="D40" s="38"/>
      <c r="E40" s="38" t="s">
        <v>35</v>
      </c>
      <c r="F40" s="285"/>
      <c r="G40" s="38" t="s">
        <v>35</v>
      </c>
      <c r="H40" s="36"/>
      <c r="I40" s="39" t="s">
        <v>35</v>
      </c>
      <c r="J40" s="39"/>
      <c r="K40" s="39"/>
      <c r="L40" s="39"/>
      <c r="M40" s="39"/>
      <c r="N40" s="39"/>
      <c r="O40" s="39"/>
      <c r="P40" s="39"/>
      <c r="Q40" s="35" t="s">
        <v>151</v>
      </c>
      <c r="R40" s="77" t="s">
        <v>684</v>
      </c>
      <c r="S40" s="144">
        <v>26</v>
      </c>
      <c r="T40" s="47">
        <f t="shared" si="1"/>
        <v>26</v>
      </c>
    </row>
    <row r="41" spans="1:20" ht="12.75" x14ac:dyDescent="0.2">
      <c r="A41" s="241"/>
      <c r="B41" s="44"/>
      <c r="C41" s="69" t="s">
        <v>126</v>
      </c>
      <c r="D41" s="38"/>
      <c r="E41" s="38" t="s">
        <v>35</v>
      </c>
      <c r="F41" s="285"/>
      <c r="G41" s="38" t="s">
        <v>35</v>
      </c>
      <c r="H41" s="36"/>
      <c r="I41" s="39" t="s">
        <v>35</v>
      </c>
      <c r="J41" s="36"/>
      <c r="K41" s="36"/>
      <c r="L41" s="36"/>
      <c r="M41" s="36"/>
      <c r="N41" s="36"/>
      <c r="O41" s="36"/>
      <c r="P41" s="36"/>
      <c r="Q41" s="35" t="s">
        <v>152</v>
      </c>
      <c r="R41" s="77" t="s">
        <v>684</v>
      </c>
      <c r="S41" s="144">
        <v>26</v>
      </c>
      <c r="T41" s="47">
        <f t="shared" si="1"/>
        <v>26</v>
      </c>
    </row>
    <row r="42" spans="1:20" ht="12.75" x14ac:dyDescent="0.2">
      <c r="A42" s="241"/>
      <c r="B42" s="44"/>
      <c r="C42" s="73" t="s">
        <v>141</v>
      </c>
      <c r="D42" s="38"/>
      <c r="E42" s="38" t="s">
        <v>35</v>
      </c>
      <c r="F42" s="285"/>
      <c r="G42" s="38" t="s">
        <v>35</v>
      </c>
      <c r="H42" s="36"/>
      <c r="I42" s="39" t="s">
        <v>35</v>
      </c>
      <c r="J42" s="36"/>
      <c r="K42" s="36"/>
      <c r="L42" s="36"/>
      <c r="M42" s="36"/>
      <c r="N42" s="36"/>
      <c r="O42" s="36"/>
      <c r="P42" s="36"/>
      <c r="Q42" s="35" t="s">
        <v>153</v>
      </c>
      <c r="R42" s="77" t="s">
        <v>684</v>
      </c>
      <c r="S42" s="144">
        <v>30</v>
      </c>
      <c r="T42" s="47">
        <f t="shared" si="1"/>
        <v>30</v>
      </c>
    </row>
    <row r="43" spans="1:20" ht="12.75" x14ac:dyDescent="0.2">
      <c r="A43" s="241"/>
      <c r="B43" s="75"/>
      <c r="C43" s="69" t="s">
        <v>127</v>
      </c>
      <c r="D43" s="38"/>
      <c r="E43" s="38" t="s">
        <v>35</v>
      </c>
      <c r="F43" s="285"/>
      <c r="G43" s="38" t="s">
        <v>35</v>
      </c>
      <c r="H43" s="39"/>
      <c r="I43" s="39" t="s">
        <v>35</v>
      </c>
      <c r="J43" s="39"/>
      <c r="K43" s="39"/>
      <c r="L43" s="39"/>
      <c r="M43" s="39"/>
      <c r="N43" s="39"/>
      <c r="O43" s="39"/>
      <c r="P43" s="39"/>
      <c r="Q43" s="35" t="s">
        <v>154</v>
      </c>
      <c r="R43" s="77" t="s">
        <v>684</v>
      </c>
      <c r="S43" s="144">
        <v>23</v>
      </c>
      <c r="T43" s="47">
        <f t="shared" si="1"/>
        <v>23</v>
      </c>
    </row>
    <row r="44" spans="1:20" ht="12.75" x14ac:dyDescent="0.2">
      <c r="A44" s="242"/>
      <c r="B44" s="76"/>
      <c r="C44" s="69" t="s">
        <v>128</v>
      </c>
      <c r="D44" s="38"/>
      <c r="E44" s="38" t="s">
        <v>35</v>
      </c>
      <c r="F44" s="286"/>
      <c r="G44" s="38" t="s">
        <v>35</v>
      </c>
      <c r="H44" s="39"/>
      <c r="I44" s="39" t="s">
        <v>35</v>
      </c>
      <c r="J44" s="39"/>
      <c r="K44" s="39"/>
      <c r="L44" s="39"/>
      <c r="M44" s="39"/>
      <c r="N44" s="39"/>
      <c r="O44" s="39"/>
      <c r="P44" s="39"/>
      <c r="Q44" s="35" t="s">
        <v>155</v>
      </c>
      <c r="R44" s="77" t="s">
        <v>685</v>
      </c>
      <c r="S44" s="144">
        <v>24</v>
      </c>
      <c r="T44" s="47">
        <f t="shared" si="1"/>
        <v>24</v>
      </c>
    </row>
    <row r="45" spans="1:20" ht="12.75" x14ac:dyDescent="0.2">
      <c r="A45" s="240" t="s">
        <v>129</v>
      </c>
      <c r="B45" s="74"/>
      <c r="C45" s="70" t="s">
        <v>130</v>
      </c>
      <c r="D45" s="38" t="s">
        <v>35</v>
      </c>
      <c r="E45" s="38" t="s">
        <v>35</v>
      </c>
      <c r="F45" s="72" t="s">
        <v>133</v>
      </c>
      <c r="G45" s="38"/>
      <c r="H45" s="39" t="s">
        <v>35</v>
      </c>
      <c r="I45" s="39"/>
      <c r="J45" s="39" t="s">
        <v>35</v>
      </c>
      <c r="K45" s="39" t="s">
        <v>35</v>
      </c>
      <c r="L45" s="39" t="s">
        <v>35</v>
      </c>
      <c r="M45" s="39" t="s">
        <v>35</v>
      </c>
      <c r="N45" s="39" t="s">
        <v>35</v>
      </c>
      <c r="O45" s="48" t="s">
        <v>35</v>
      </c>
      <c r="P45" s="39" t="s">
        <v>35</v>
      </c>
      <c r="Q45" s="35" t="s">
        <v>156</v>
      </c>
      <c r="R45" s="77" t="s">
        <v>685</v>
      </c>
      <c r="S45" s="144">
        <v>85</v>
      </c>
      <c r="T45" s="47">
        <f t="shared" si="1"/>
        <v>85</v>
      </c>
    </row>
    <row r="46" spans="1:20" ht="12.75" x14ac:dyDescent="0.2">
      <c r="A46" s="242"/>
      <c r="B46" s="45" t="s">
        <v>161</v>
      </c>
      <c r="C46" s="70" t="s">
        <v>131</v>
      </c>
      <c r="D46" s="38" t="s">
        <v>35</v>
      </c>
      <c r="E46" s="38" t="s">
        <v>35</v>
      </c>
      <c r="F46" s="72" t="s">
        <v>133</v>
      </c>
      <c r="G46" s="38"/>
      <c r="H46" s="39" t="s">
        <v>35</v>
      </c>
      <c r="I46" s="39"/>
      <c r="J46" s="39" t="s">
        <v>35</v>
      </c>
      <c r="K46" s="39" t="s">
        <v>35</v>
      </c>
      <c r="L46" s="39" t="s">
        <v>35</v>
      </c>
      <c r="M46" s="39" t="s">
        <v>35</v>
      </c>
      <c r="N46" s="39" t="s">
        <v>35</v>
      </c>
      <c r="O46" s="48" t="s">
        <v>35</v>
      </c>
      <c r="P46" s="39" t="s">
        <v>35</v>
      </c>
      <c r="Q46" s="35" t="s">
        <v>157</v>
      </c>
      <c r="R46" s="77" t="s">
        <v>685</v>
      </c>
      <c r="S46" s="144">
        <v>85</v>
      </c>
      <c r="T46" s="47">
        <f t="shared" si="1"/>
        <v>85</v>
      </c>
    </row>
    <row r="47" spans="1:20" ht="12.75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30"/>
    </row>
    <row r="48" spans="1:20" ht="14.2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30"/>
    </row>
    <row r="49" spans="1:20" ht="12.75" x14ac:dyDescent="0.2">
      <c r="A49" s="13" t="s">
        <v>9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1"/>
    </row>
    <row r="50" spans="1:20" ht="12.75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</row>
    <row r="51" spans="1:20" ht="12.75" x14ac:dyDescent="0.2">
      <c r="A51" s="14" t="s">
        <v>116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</row>
    <row r="52" spans="1:20" ht="12.75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</row>
    <row r="53" spans="1:20" ht="12.75" x14ac:dyDescent="0.2">
      <c r="A53" s="14" t="s">
        <v>564</v>
      </c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</row>
    <row r="54" spans="1:20" ht="12.75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</row>
    <row r="55" spans="1:20" ht="12.75" x14ac:dyDescent="0.2"/>
    <row r="56" spans="1:20" ht="12.75" x14ac:dyDescent="0.2">
      <c r="A56" s="236" t="s">
        <v>10</v>
      </c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6"/>
      <c r="P56" s="236"/>
      <c r="Q56" s="236"/>
      <c r="R56" s="236"/>
      <c r="S56" s="236"/>
      <c r="T56" s="2"/>
    </row>
    <row r="57" spans="1:20" ht="12.75" x14ac:dyDescent="0.2">
      <c r="A57" s="236" t="s">
        <v>4</v>
      </c>
      <c r="B57" s="236"/>
      <c r="C57" s="236"/>
      <c r="D57" s="236"/>
      <c r="E57" s="236"/>
      <c r="F57" s="236"/>
      <c r="G57" s="236"/>
      <c r="H57" s="236"/>
      <c r="I57" s="236"/>
      <c r="J57" s="236"/>
      <c r="K57" s="236"/>
      <c r="L57" s="236"/>
      <c r="M57" s="236"/>
      <c r="N57" s="236"/>
      <c r="O57" s="236"/>
      <c r="P57" s="236"/>
      <c r="Q57" s="236"/>
      <c r="R57" s="236"/>
      <c r="S57" s="236"/>
      <c r="T57" s="2"/>
    </row>
  </sheetData>
  <sheetProtection selectLockedCells="1" selectUnlockedCells="1"/>
  <mergeCells count="20">
    <mergeCell ref="Q23:Q25"/>
    <mergeCell ref="F33:F38"/>
    <mergeCell ref="F23:F25"/>
    <mergeCell ref="E23:E25"/>
    <mergeCell ref="T23:T25"/>
    <mergeCell ref="A24:C24"/>
    <mergeCell ref="H24:P24"/>
    <mergeCell ref="A25:C25"/>
    <mergeCell ref="A23:C23"/>
    <mergeCell ref="D23:D25"/>
    <mergeCell ref="A57:S57"/>
    <mergeCell ref="R23:R25"/>
    <mergeCell ref="S23:S25"/>
    <mergeCell ref="A45:A46"/>
    <mergeCell ref="F27:F32"/>
    <mergeCell ref="H23:P23"/>
    <mergeCell ref="F39:F44"/>
    <mergeCell ref="G23:G25"/>
    <mergeCell ref="A27:A44"/>
    <mergeCell ref="A56:S56"/>
  </mergeCells>
  <hyperlinks>
    <hyperlink ref="A57" location="1! Содержание.A1" display="ВЕРНУТЬСЯ К СОДЕРЖАНИЮ"/>
    <hyperlink ref="A56" location="1! Содержание.A1" display="ВЕРНУТЬСЯ К СОДЕРЖАНИЮ"/>
    <hyperlink ref="A57:S57" location="'1. Содержание'!A1" display="ВЕРНУТЬСЯ К СОДЕРЖАНИЮ"/>
    <hyperlink ref="A6" location="'6. Кабельные T'!A49" display="* См. примечания и примеры расшифровки кодов приводов в нижней части данной страницы."/>
    <hyperlink ref="R27" r:id="rId1"/>
    <hyperlink ref="R45" r:id="rId2"/>
    <hyperlink ref="A56:S56" location="'6. Кабельные T'!A1" display="ВЕРНУТЬСЯ НА НАЧАЛО СТРАНИЦЫ"/>
    <hyperlink ref="A10" r:id="rId3"/>
    <hyperlink ref="R28" r:id="rId4"/>
    <hyperlink ref="R29" r:id="rId5"/>
    <hyperlink ref="R30" r:id="rId6"/>
    <hyperlink ref="R31" r:id="rId7"/>
    <hyperlink ref="R32" r:id="rId8"/>
    <hyperlink ref="R33" r:id="rId9"/>
    <hyperlink ref="R34" r:id="rId10"/>
    <hyperlink ref="R35" r:id="rId11"/>
    <hyperlink ref="R36" r:id="rId12"/>
    <hyperlink ref="R37" r:id="rId13"/>
    <hyperlink ref="R38" r:id="rId14"/>
    <hyperlink ref="R39" r:id="rId15"/>
    <hyperlink ref="R40" r:id="rId16"/>
    <hyperlink ref="R41" r:id="rId17"/>
    <hyperlink ref="R42" r:id="rId18"/>
    <hyperlink ref="R43" r:id="rId19"/>
    <hyperlink ref="R44" r:id="rId20"/>
    <hyperlink ref="R46" r:id="rId21"/>
    <hyperlink ref="A9" r:id="rId22"/>
  </hyperlinks>
  <pageMargins left="0.25" right="0.25" top="0.75" bottom="0.75" header="0.3" footer="0.3"/>
  <pageSetup scale="81" firstPageNumber="0" fitToHeight="0" orientation="portrait" horizontalDpi="300" verticalDpi="300" r:id="rId23"/>
  <headerFooter alignWithMargins="0"/>
  <drawing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93"/>
  <sheetViews>
    <sheetView topLeftCell="A34" zoomScaleNormal="100" zoomScaleSheetLayoutView="100" workbookViewId="0"/>
  </sheetViews>
  <sheetFormatPr defaultRowHeight="12" customHeight="1" x14ac:dyDescent="0.2"/>
  <cols>
    <col min="1" max="1" width="9" style="1" customWidth="1"/>
    <col min="2" max="2" width="15.28515625" style="1" customWidth="1"/>
    <col min="3" max="3" width="18.85546875" style="1" customWidth="1"/>
    <col min="4" max="4" width="4.7109375" style="1" customWidth="1"/>
    <col min="5" max="5" width="7.7109375" style="1" customWidth="1"/>
    <col min="6" max="15" width="3.7109375" style="1" customWidth="1"/>
    <col min="16" max="16" width="16" style="1" customWidth="1"/>
    <col min="17" max="17" width="5.140625" style="1" customWidth="1"/>
    <col min="18" max="18" width="5.28515625" style="1" hidden="1" customWidth="1"/>
    <col min="19" max="19" width="8.42578125" style="6" customWidth="1"/>
    <col min="20" max="16384" width="9.140625" style="2"/>
  </cols>
  <sheetData>
    <row r="1" spans="1:19" ht="24.75" customHeight="1" x14ac:dyDescent="0.25">
      <c r="A1" s="9" t="s">
        <v>407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5"/>
    </row>
    <row r="2" spans="1:19" ht="15.75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5"/>
    </row>
    <row r="3" spans="1:19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5"/>
    </row>
    <row r="4" spans="1:19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5"/>
    </row>
    <row r="5" spans="1:19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5"/>
    </row>
    <row r="6" spans="1:19" ht="12" customHeight="1" x14ac:dyDescent="0.2">
      <c r="A6" s="12" t="s">
        <v>728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5"/>
    </row>
    <row r="7" spans="1:19" ht="12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5"/>
    </row>
    <row r="8" spans="1:19" s="8" customFormat="1" ht="12" customHeight="1" x14ac:dyDescent="0.2">
      <c r="A8" s="65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"/>
    </row>
    <row r="9" spans="1:19" s="8" customFormat="1" ht="12" customHeight="1" x14ac:dyDescent="0.2">
      <c r="A9" s="12" t="s">
        <v>561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"/>
    </row>
    <row r="10" spans="1:19" s="8" customFormat="1" ht="12" customHeight="1" x14ac:dyDescent="0.2">
      <c r="A10" s="12" t="s">
        <v>562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"/>
    </row>
    <row r="11" spans="1:19" s="8" customFormat="1" ht="12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5"/>
    </row>
    <row r="12" spans="1:19" s="8" customFormat="1" ht="12.75" x14ac:dyDescent="0.2">
      <c r="A12" s="53" t="s">
        <v>304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28"/>
      <c r="Q12" s="28"/>
      <c r="R12" s="28"/>
      <c r="S12" s="28"/>
    </row>
    <row r="13" spans="1:19" s="8" customFormat="1" ht="12.75" x14ac:dyDescent="0.2">
      <c r="A13" s="49" t="s">
        <v>305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29"/>
      <c r="R13" s="1"/>
      <c r="S13" s="52"/>
    </row>
    <row r="14" spans="1:19" s="8" customFormat="1" ht="12.75" x14ac:dyDescent="0.2">
      <c r="A14" s="49" t="s">
        <v>307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29"/>
      <c r="R14" s="1"/>
      <c r="S14" s="52"/>
    </row>
    <row r="15" spans="1:19" s="8" customFormat="1" ht="12.75" x14ac:dyDescent="0.2">
      <c r="A15" s="60" t="s">
        <v>110</v>
      </c>
      <c r="B15" s="61"/>
      <c r="C15" s="61"/>
      <c r="D15" s="61"/>
      <c r="E15" s="61"/>
      <c r="F15" s="61"/>
      <c r="G15" s="60" t="s">
        <v>163</v>
      </c>
      <c r="H15" s="61"/>
      <c r="I15" s="61"/>
      <c r="J15" s="61"/>
      <c r="K15" s="61"/>
      <c r="L15" s="61"/>
      <c r="M15" s="61"/>
      <c r="N15" s="61"/>
      <c r="O15" s="61"/>
      <c r="P15" s="61"/>
      <c r="Q15" s="62"/>
      <c r="R15" s="63"/>
      <c r="S15" s="64"/>
    </row>
    <row r="16" spans="1:19" s="8" customFormat="1" ht="12.75" x14ac:dyDescent="0.2">
      <c r="A16" s="60" t="s">
        <v>112</v>
      </c>
      <c r="B16" s="61"/>
      <c r="C16" s="61"/>
      <c r="D16" s="61"/>
      <c r="E16" s="61"/>
      <c r="F16" s="61"/>
      <c r="G16" s="60" t="s">
        <v>113</v>
      </c>
      <c r="H16" s="61"/>
      <c r="I16" s="61"/>
      <c r="J16" s="61"/>
      <c r="K16" s="61"/>
      <c r="L16" s="61"/>
      <c r="M16" s="61"/>
      <c r="N16" s="61"/>
      <c r="O16" s="61"/>
      <c r="P16" s="61"/>
      <c r="Q16" s="62"/>
      <c r="R16" s="63"/>
      <c r="S16" s="64"/>
    </row>
    <row r="17" spans="1:20" s="8" customFormat="1" ht="12.75" x14ac:dyDescent="0.2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29"/>
      <c r="R17" s="1"/>
      <c r="S17" s="52"/>
    </row>
    <row r="18" spans="1:20" ht="15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29" t="s">
        <v>18</v>
      </c>
      <c r="S18" s="30">
        <v>0</v>
      </c>
    </row>
    <row r="19" spans="1:20" ht="14.25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33" t="s">
        <v>21</v>
      </c>
      <c r="S19" s="34">
        <v>0</v>
      </c>
    </row>
    <row r="20" spans="1:20" ht="14.25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12"/>
      <c r="Q20" s="12"/>
      <c r="R20" s="12"/>
      <c r="S20" s="5"/>
    </row>
    <row r="21" spans="1:20" ht="14.25" customHeight="1" x14ac:dyDescent="0.2">
      <c r="A21" s="238" t="s">
        <v>89</v>
      </c>
      <c r="B21" s="238"/>
      <c r="C21" s="238"/>
      <c r="D21" s="239" t="s">
        <v>95</v>
      </c>
      <c r="E21" s="239" t="s">
        <v>132</v>
      </c>
      <c r="F21" s="243" t="s">
        <v>84</v>
      </c>
      <c r="G21" s="244"/>
      <c r="H21" s="244"/>
      <c r="I21" s="244"/>
      <c r="J21" s="244"/>
      <c r="K21" s="244"/>
      <c r="L21" s="244"/>
      <c r="M21" s="244"/>
      <c r="N21" s="244"/>
      <c r="O21" s="244"/>
      <c r="P21" s="261" t="s">
        <v>63</v>
      </c>
      <c r="Q21" s="264" t="s">
        <v>86</v>
      </c>
      <c r="R21" s="264"/>
      <c r="S21" s="267" t="s">
        <v>8</v>
      </c>
    </row>
    <row r="22" spans="1:20" ht="12.75" x14ac:dyDescent="0.2">
      <c r="A22" s="238" t="s">
        <v>43</v>
      </c>
      <c r="B22" s="238"/>
      <c r="C22" s="238"/>
      <c r="D22" s="239"/>
      <c r="E22" s="239"/>
      <c r="F22" s="243" t="s">
        <v>123</v>
      </c>
      <c r="G22" s="244"/>
      <c r="H22" s="244"/>
      <c r="I22" s="244"/>
      <c r="J22" s="244"/>
      <c r="K22" s="244"/>
      <c r="L22" s="244"/>
      <c r="M22" s="244"/>
      <c r="N22" s="244"/>
      <c r="O22" s="244"/>
      <c r="P22" s="262"/>
      <c r="Q22" s="265"/>
      <c r="R22" s="265"/>
      <c r="S22" s="268"/>
    </row>
    <row r="23" spans="1:20" ht="90.75" customHeight="1" x14ac:dyDescent="0.2">
      <c r="A23" s="258"/>
      <c r="B23" s="259"/>
      <c r="C23" s="260"/>
      <c r="D23" s="239"/>
      <c r="E23" s="239"/>
      <c r="F23" s="41" t="s">
        <v>332</v>
      </c>
      <c r="G23" s="41" t="s">
        <v>333</v>
      </c>
      <c r="H23" s="41" t="s">
        <v>334</v>
      </c>
      <c r="I23" s="41" t="s">
        <v>325</v>
      </c>
      <c r="J23" s="41" t="s">
        <v>326</v>
      </c>
      <c r="K23" s="41" t="s">
        <v>327</v>
      </c>
      <c r="L23" s="41" t="s">
        <v>328</v>
      </c>
      <c r="M23" s="41" t="s">
        <v>329</v>
      </c>
      <c r="N23" s="41" t="s">
        <v>330</v>
      </c>
      <c r="O23" s="41" t="s">
        <v>331</v>
      </c>
      <c r="P23" s="263"/>
      <c r="Q23" s="266"/>
      <c r="R23" s="266"/>
      <c r="S23" s="269"/>
    </row>
    <row r="24" spans="1:20" ht="12.75" x14ac:dyDescent="0.2">
      <c r="A24" s="88" t="s">
        <v>589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90"/>
    </row>
    <row r="25" spans="1:20" ht="12.75" customHeight="1" x14ac:dyDescent="0.2">
      <c r="A25" s="240" t="s">
        <v>122</v>
      </c>
      <c r="B25" s="74"/>
      <c r="C25" s="69" t="s">
        <v>124</v>
      </c>
      <c r="D25" s="37"/>
      <c r="E25" s="284" t="s">
        <v>133</v>
      </c>
      <c r="F25" s="36"/>
      <c r="G25" s="39"/>
      <c r="H25" s="39" t="s">
        <v>35</v>
      </c>
      <c r="I25" s="36"/>
      <c r="J25" s="36"/>
      <c r="K25" s="36"/>
      <c r="L25" s="36"/>
      <c r="M25" s="36"/>
      <c r="N25" s="36"/>
      <c r="O25" s="36"/>
      <c r="P25" s="35" t="s">
        <v>253</v>
      </c>
      <c r="Q25" s="77" t="s">
        <v>686</v>
      </c>
      <c r="R25" s="144">
        <v>39</v>
      </c>
      <c r="S25" s="47">
        <f t="shared" ref="S25:S32" si="0">(R25+R25*$S$19)*(1-$S$18)</f>
        <v>39</v>
      </c>
      <c r="T25" s="118"/>
    </row>
    <row r="26" spans="1:20" ht="12.75" x14ac:dyDescent="0.2">
      <c r="A26" s="241"/>
      <c r="B26" s="75"/>
      <c r="C26" s="69" t="s">
        <v>125</v>
      </c>
      <c r="D26" s="37"/>
      <c r="E26" s="285"/>
      <c r="F26" s="36"/>
      <c r="G26" s="39"/>
      <c r="H26" s="39" t="s">
        <v>35</v>
      </c>
      <c r="I26" s="36"/>
      <c r="J26" s="36"/>
      <c r="K26" s="36"/>
      <c r="L26" s="36"/>
      <c r="M26" s="36"/>
      <c r="N26" s="36"/>
      <c r="O26" s="36"/>
      <c r="P26" s="35" t="s">
        <v>254</v>
      </c>
      <c r="Q26" s="77" t="s">
        <v>686</v>
      </c>
      <c r="R26" s="144">
        <v>37</v>
      </c>
      <c r="S26" s="47">
        <f t="shared" si="0"/>
        <v>37</v>
      </c>
      <c r="T26" s="118"/>
    </row>
    <row r="27" spans="1:20" ht="12.75" x14ac:dyDescent="0.2">
      <c r="A27" s="241"/>
      <c r="B27" s="75"/>
      <c r="C27" s="69" t="s">
        <v>126</v>
      </c>
      <c r="D27" s="37"/>
      <c r="E27" s="285"/>
      <c r="F27" s="36"/>
      <c r="G27" s="39"/>
      <c r="H27" s="39" t="s">
        <v>35</v>
      </c>
      <c r="I27" s="36"/>
      <c r="J27" s="36"/>
      <c r="K27" s="36"/>
      <c r="L27" s="36"/>
      <c r="M27" s="36"/>
      <c r="N27" s="36"/>
      <c r="O27" s="36"/>
      <c r="P27" s="35" t="s">
        <v>255</v>
      </c>
      <c r="Q27" s="77" t="s">
        <v>686</v>
      </c>
      <c r="R27" s="144">
        <v>37</v>
      </c>
      <c r="S27" s="47">
        <f t="shared" si="0"/>
        <v>37</v>
      </c>
      <c r="T27" s="118"/>
    </row>
    <row r="28" spans="1:20" ht="12.75" x14ac:dyDescent="0.2">
      <c r="A28" s="241"/>
      <c r="B28" s="75"/>
      <c r="C28" s="73" t="s">
        <v>141</v>
      </c>
      <c r="D28" s="37"/>
      <c r="E28" s="285"/>
      <c r="F28" s="36"/>
      <c r="G28" s="39"/>
      <c r="H28" s="39" t="s">
        <v>35</v>
      </c>
      <c r="I28" s="36"/>
      <c r="J28" s="36"/>
      <c r="K28" s="36"/>
      <c r="L28" s="36"/>
      <c r="M28" s="36"/>
      <c r="N28" s="36"/>
      <c r="O28" s="36"/>
      <c r="P28" s="35" t="s">
        <v>256</v>
      </c>
      <c r="Q28" s="77" t="s">
        <v>686</v>
      </c>
      <c r="R28" s="144">
        <v>42</v>
      </c>
      <c r="S28" s="47">
        <f t="shared" si="0"/>
        <v>42</v>
      </c>
      <c r="T28" s="118"/>
    </row>
    <row r="29" spans="1:20" ht="12.75" x14ac:dyDescent="0.2">
      <c r="A29" s="241"/>
      <c r="B29" s="75"/>
      <c r="C29" s="69" t="s">
        <v>127</v>
      </c>
      <c r="D29" s="37"/>
      <c r="E29" s="285"/>
      <c r="F29" s="36"/>
      <c r="G29" s="39" t="s">
        <v>35</v>
      </c>
      <c r="H29" s="36"/>
      <c r="I29" s="36"/>
      <c r="J29" s="36"/>
      <c r="K29" s="36"/>
      <c r="L29" s="36"/>
      <c r="M29" s="36"/>
      <c r="N29" s="36"/>
      <c r="O29" s="36"/>
      <c r="P29" s="35" t="s">
        <v>257</v>
      </c>
      <c r="Q29" s="77" t="s">
        <v>686</v>
      </c>
      <c r="R29" s="144">
        <v>35</v>
      </c>
      <c r="S29" s="47">
        <f t="shared" si="0"/>
        <v>35</v>
      </c>
      <c r="T29" s="118"/>
    </row>
    <row r="30" spans="1:20" ht="12.75" x14ac:dyDescent="0.2">
      <c r="A30" s="241"/>
      <c r="B30" s="75"/>
      <c r="C30" s="69" t="s">
        <v>128</v>
      </c>
      <c r="D30" s="37"/>
      <c r="E30" s="286"/>
      <c r="F30" s="36"/>
      <c r="G30" s="39" t="s">
        <v>35</v>
      </c>
      <c r="H30" s="36"/>
      <c r="I30" s="36"/>
      <c r="J30" s="36"/>
      <c r="K30" s="36"/>
      <c r="L30" s="36"/>
      <c r="M30" s="36"/>
      <c r="N30" s="36"/>
      <c r="O30" s="36"/>
      <c r="P30" s="35" t="s">
        <v>258</v>
      </c>
      <c r="Q30" s="77" t="s">
        <v>686</v>
      </c>
      <c r="R30" s="144">
        <v>38</v>
      </c>
      <c r="S30" s="47">
        <f t="shared" si="0"/>
        <v>38</v>
      </c>
      <c r="T30" s="118"/>
    </row>
    <row r="31" spans="1:20" ht="12.75" x14ac:dyDescent="0.2">
      <c r="A31" s="241"/>
      <c r="B31" s="75"/>
      <c r="C31" s="69" t="s">
        <v>124</v>
      </c>
      <c r="D31" s="37"/>
      <c r="E31" s="284" t="s">
        <v>134</v>
      </c>
      <c r="F31" s="36"/>
      <c r="G31" s="39"/>
      <c r="H31" s="39" t="s">
        <v>35</v>
      </c>
      <c r="I31" s="36"/>
      <c r="J31" s="36"/>
      <c r="K31" s="36"/>
      <c r="L31" s="36"/>
      <c r="M31" s="36"/>
      <c r="N31" s="36"/>
      <c r="O31" s="36"/>
      <c r="P31" s="35" t="s">
        <v>259</v>
      </c>
      <c r="Q31" s="77" t="s">
        <v>686</v>
      </c>
      <c r="R31" s="144">
        <v>39</v>
      </c>
      <c r="S31" s="47">
        <f t="shared" si="0"/>
        <v>39</v>
      </c>
      <c r="T31" s="118"/>
    </row>
    <row r="32" spans="1:20" ht="12.75" x14ac:dyDescent="0.2">
      <c r="A32" s="241"/>
      <c r="B32" s="75"/>
      <c r="C32" s="69" t="s">
        <v>125</v>
      </c>
      <c r="D32" s="37"/>
      <c r="E32" s="285"/>
      <c r="F32" s="36"/>
      <c r="G32" s="39"/>
      <c r="H32" s="39" t="s">
        <v>35</v>
      </c>
      <c r="I32" s="36"/>
      <c r="J32" s="36"/>
      <c r="K32" s="36"/>
      <c r="L32" s="36"/>
      <c r="M32" s="36"/>
      <c r="N32" s="36"/>
      <c r="O32" s="36"/>
      <c r="P32" s="35" t="s">
        <v>260</v>
      </c>
      <c r="Q32" s="77" t="s">
        <v>686</v>
      </c>
      <c r="R32" s="144">
        <v>37</v>
      </c>
      <c r="S32" s="47">
        <f t="shared" si="0"/>
        <v>37</v>
      </c>
      <c r="T32" s="118"/>
    </row>
    <row r="33" spans="1:20" ht="12.75" customHeight="1" x14ac:dyDescent="0.2">
      <c r="A33" s="241"/>
      <c r="B33" s="44" t="s">
        <v>302</v>
      </c>
      <c r="C33" s="69" t="s">
        <v>126</v>
      </c>
      <c r="D33" s="38"/>
      <c r="E33" s="285"/>
      <c r="F33" s="39"/>
      <c r="G33" s="39"/>
      <c r="H33" s="39" t="s">
        <v>35</v>
      </c>
      <c r="I33" s="39"/>
      <c r="J33" s="39"/>
      <c r="K33" s="39"/>
      <c r="L33" s="39"/>
      <c r="M33" s="39"/>
      <c r="N33" s="39"/>
      <c r="O33" s="39"/>
      <c r="P33" s="35" t="s">
        <v>261</v>
      </c>
      <c r="Q33" s="77" t="s">
        <v>686</v>
      </c>
      <c r="R33" s="144">
        <v>37</v>
      </c>
      <c r="S33" s="47">
        <f t="shared" ref="S33:S83" si="1">(R33+R33*$S$19)*(1-$S$18)</f>
        <v>37</v>
      </c>
      <c r="T33" s="118"/>
    </row>
    <row r="34" spans="1:20" ht="12.75" x14ac:dyDescent="0.2">
      <c r="A34" s="241"/>
      <c r="B34" s="75"/>
      <c r="C34" s="73" t="s">
        <v>141</v>
      </c>
      <c r="D34" s="38"/>
      <c r="E34" s="285"/>
      <c r="F34" s="39"/>
      <c r="G34" s="39"/>
      <c r="H34" s="39" t="s">
        <v>35</v>
      </c>
      <c r="I34" s="39"/>
      <c r="J34" s="39"/>
      <c r="K34" s="39"/>
      <c r="L34" s="39"/>
      <c r="M34" s="39"/>
      <c r="N34" s="39"/>
      <c r="O34" s="39"/>
      <c r="P34" s="35" t="s">
        <v>262</v>
      </c>
      <c r="Q34" s="77" t="s">
        <v>686</v>
      </c>
      <c r="R34" s="144">
        <v>42</v>
      </c>
      <c r="S34" s="47">
        <f t="shared" si="1"/>
        <v>42</v>
      </c>
      <c r="T34" s="118"/>
    </row>
    <row r="35" spans="1:20" ht="12.75" x14ac:dyDescent="0.2">
      <c r="A35" s="241"/>
      <c r="B35" s="75"/>
      <c r="C35" s="69" t="s">
        <v>127</v>
      </c>
      <c r="D35" s="38"/>
      <c r="E35" s="285"/>
      <c r="F35" s="39"/>
      <c r="G35" s="39" t="s">
        <v>35</v>
      </c>
      <c r="H35" s="39"/>
      <c r="I35" s="39"/>
      <c r="J35" s="39"/>
      <c r="K35" s="39"/>
      <c r="L35" s="39"/>
      <c r="M35" s="39"/>
      <c r="N35" s="39"/>
      <c r="O35" s="39"/>
      <c r="P35" s="35" t="s">
        <v>263</v>
      </c>
      <c r="Q35" s="77" t="s">
        <v>686</v>
      </c>
      <c r="R35" s="144">
        <v>35</v>
      </c>
      <c r="S35" s="47">
        <f t="shared" si="1"/>
        <v>35</v>
      </c>
      <c r="T35" s="118"/>
    </row>
    <row r="36" spans="1:20" ht="12.75" x14ac:dyDescent="0.2">
      <c r="A36" s="241"/>
      <c r="B36" s="75"/>
      <c r="C36" s="69" t="s">
        <v>128</v>
      </c>
      <c r="D36" s="38"/>
      <c r="E36" s="286"/>
      <c r="F36" s="39"/>
      <c r="G36" s="39" t="s">
        <v>35</v>
      </c>
      <c r="H36" s="39"/>
      <c r="I36" s="39"/>
      <c r="J36" s="39"/>
      <c r="K36" s="39"/>
      <c r="L36" s="39"/>
      <c r="M36" s="39"/>
      <c r="N36" s="39"/>
      <c r="O36" s="39"/>
      <c r="P36" s="35" t="s">
        <v>264</v>
      </c>
      <c r="Q36" s="77" t="s">
        <v>686</v>
      </c>
      <c r="R36" s="144">
        <v>38</v>
      </c>
      <c r="S36" s="47">
        <f t="shared" si="1"/>
        <v>38</v>
      </c>
      <c r="T36" s="118"/>
    </row>
    <row r="37" spans="1:20" ht="12.75" x14ac:dyDescent="0.2">
      <c r="A37" s="241"/>
      <c r="B37" s="75"/>
      <c r="C37" s="69" t="s">
        <v>124</v>
      </c>
      <c r="D37" s="38"/>
      <c r="E37" s="284" t="s">
        <v>249</v>
      </c>
      <c r="F37" s="36"/>
      <c r="G37" s="39"/>
      <c r="H37" s="39" t="s">
        <v>35</v>
      </c>
      <c r="I37" s="39"/>
      <c r="J37" s="39"/>
      <c r="K37" s="39"/>
      <c r="L37" s="39"/>
      <c r="M37" s="39"/>
      <c r="N37" s="39"/>
      <c r="O37" s="39"/>
      <c r="P37" s="35" t="s">
        <v>265</v>
      </c>
      <c r="Q37" s="77" t="s">
        <v>686</v>
      </c>
      <c r="R37" s="144">
        <v>40</v>
      </c>
      <c r="S37" s="47">
        <f t="shared" si="1"/>
        <v>40</v>
      </c>
      <c r="T37" s="118"/>
    </row>
    <row r="38" spans="1:20" ht="12.75" x14ac:dyDescent="0.2">
      <c r="A38" s="241"/>
      <c r="B38" s="75"/>
      <c r="C38" s="69" t="s">
        <v>125</v>
      </c>
      <c r="D38" s="38"/>
      <c r="E38" s="285"/>
      <c r="F38" s="36"/>
      <c r="G38" s="39"/>
      <c r="H38" s="39" t="s">
        <v>35</v>
      </c>
      <c r="I38" s="39"/>
      <c r="J38" s="39"/>
      <c r="K38" s="39"/>
      <c r="L38" s="39"/>
      <c r="M38" s="39"/>
      <c r="N38" s="39"/>
      <c r="O38" s="39"/>
      <c r="P38" s="35" t="s">
        <v>266</v>
      </c>
      <c r="Q38" s="77" t="s">
        <v>686</v>
      </c>
      <c r="R38" s="144">
        <v>39</v>
      </c>
      <c r="S38" s="47">
        <f t="shared" si="1"/>
        <v>39</v>
      </c>
      <c r="T38" s="118"/>
    </row>
    <row r="39" spans="1:20" ht="12.75" x14ac:dyDescent="0.2">
      <c r="A39" s="241"/>
      <c r="B39" s="75"/>
      <c r="C39" s="69" t="s">
        <v>126</v>
      </c>
      <c r="D39" s="38"/>
      <c r="E39" s="285"/>
      <c r="F39" s="36"/>
      <c r="G39" s="39"/>
      <c r="H39" s="39" t="s">
        <v>35</v>
      </c>
      <c r="I39" s="36"/>
      <c r="J39" s="36"/>
      <c r="K39" s="36"/>
      <c r="L39" s="36"/>
      <c r="M39" s="36"/>
      <c r="N39" s="36"/>
      <c r="O39" s="36"/>
      <c r="P39" s="35" t="s">
        <v>267</v>
      </c>
      <c r="Q39" s="77" t="s">
        <v>686</v>
      </c>
      <c r="R39" s="144">
        <v>39</v>
      </c>
      <c r="S39" s="47">
        <f t="shared" si="1"/>
        <v>39</v>
      </c>
      <c r="T39" s="118"/>
    </row>
    <row r="40" spans="1:20" ht="12.75" x14ac:dyDescent="0.2">
      <c r="A40" s="241"/>
      <c r="B40" s="75"/>
      <c r="C40" s="73" t="s">
        <v>141</v>
      </c>
      <c r="D40" s="38"/>
      <c r="E40" s="285"/>
      <c r="F40" s="36"/>
      <c r="G40" s="39"/>
      <c r="H40" s="39" t="s">
        <v>35</v>
      </c>
      <c r="I40" s="36"/>
      <c r="J40" s="36"/>
      <c r="K40" s="36"/>
      <c r="L40" s="36"/>
      <c r="M40" s="36"/>
      <c r="N40" s="36"/>
      <c r="O40" s="36"/>
      <c r="P40" s="35" t="s">
        <v>268</v>
      </c>
      <c r="Q40" s="77" t="s">
        <v>686</v>
      </c>
      <c r="R40" s="144">
        <v>44</v>
      </c>
      <c r="S40" s="47">
        <f t="shared" si="1"/>
        <v>44</v>
      </c>
      <c r="T40" s="118"/>
    </row>
    <row r="41" spans="1:20" ht="12.75" x14ac:dyDescent="0.2">
      <c r="A41" s="241"/>
      <c r="B41" s="75"/>
      <c r="C41" s="69" t="s">
        <v>127</v>
      </c>
      <c r="D41" s="38"/>
      <c r="E41" s="285"/>
      <c r="F41" s="39"/>
      <c r="G41" s="39" t="s">
        <v>35</v>
      </c>
      <c r="H41" s="39"/>
      <c r="I41" s="39"/>
      <c r="J41" s="39"/>
      <c r="K41" s="39"/>
      <c r="L41" s="39"/>
      <c r="M41" s="39"/>
      <c r="N41" s="39"/>
      <c r="O41" s="39"/>
      <c r="P41" s="35" t="s">
        <v>269</v>
      </c>
      <c r="Q41" s="77" t="s">
        <v>686</v>
      </c>
      <c r="R41" s="144">
        <v>37</v>
      </c>
      <c r="S41" s="47">
        <f t="shared" si="1"/>
        <v>37</v>
      </c>
      <c r="T41" s="118"/>
    </row>
    <row r="42" spans="1:20" ht="12.75" x14ac:dyDescent="0.2">
      <c r="A42" s="241"/>
      <c r="B42" s="75"/>
      <c r="C42" s="69" t="s">
        <v>128</v>
      </c>
      <c r="D42" s="38"/>
      <c r="E42" s="286"/>
      <c r="F42" s="39"/>
      <c r="G42" s="39" t="s">
        <v>35</v>
      </c>
      <c r="H42" s="39"/>
      <c r="I42" s="39"/>
      <c r="J42" s="39"/>
      <c r="K42" s="39"/>
      <c r="L42" s="39"/>
      <c r="M42" s="39"/>
      <c r="N42" s="39"/>
      <c r="O42" s="39"/>
      <c r="P42" s="35" t="s">
        <v>270</v>
      </c>
      <c r="Q42" s="77" t="s">
        <v>686</v>
      </c>
      <c r="R42" s="144">
        <v>41</v>
      </c>
      <c r="S42" s="47">
        <f t="shared" si="1"/>
        <v>41</v>
      </c>
      <c r="T42" s="118"/>
    </row>
    <row r="43" spans="1:20" ht="12.75" x14ac:dyDescent="0.2">
      <c r="A43" s="241"/>
      <c r="B43" s="44" t="s">
        <v>159</v>
      </c>
      <c r="C43" s="69" t="s">
        <v>124</v>
      </c>
      <c r="D43" s="38"/>
      <c r="E43" s="284" t="s">
        <v>135</v>
      </c>
      <c r="F43" s="36"/>
      <c r="G43" s="39"/>
      <c r="H43" s="39" t="s">
        <v>35</v>
      </c>
      <c r="I43" s="39"/>
      <c r="J43" s="39"/>
      <c r="K43" s="39"/>
      <c r="L43" s="39"/>
      <c r="M43" s="39"/>
      <c r="N43" s="39"/>
      <c r="O43" s="39"/>
      <c r="P43" s="35" t="s">
        <v>271</v>
      </c>
      <c r="Q43" s="77" t="s">
        <v>686</v>
      </c>
      <c r="R43" s="144">
        <v>40</v>
      </c>
      <c r="S43" s="47">
        <f t="shared" si="1"/>
        <v>40</v>
      </c>
      <c r="T43" s="118"/>
    </row>
    <row r="44" spans="1:20" ht="12.75" x14ac:dyDescent="0.2">
      <c r="A44" s="241"/>
      <c r="B44" s="44" t="s">
        <v>160</v>
      </c>
      <c r="C44" s="69" t="s">
        <v>125</v>
      </c>
      <c r="D44" s="38"/>
      <c r="E44" s="285"/>
      <c r="F44" s="36"/>
      <c r="G44" s="39"/>
      <c r="H44" s="39" t="s">
        <v>35</v>
      </c>
      <c r="I44" s="39"/>
      <c r="J44" s="39"/>
      <c r="K44" s="39"/>
      <c r="L44" s="39"/>
      <c r="M44" s="39"/>
      <c r="N44" s="39"/>
      <c r="O44" s="39"/>
      <c r="P44" s="35" t="s">
        <v>272</v>
      </c>
      <c r="Q44" s="77" t="s">
        <v>686</v>
      </c>
      <c r="R44" s="144">
        <v>39</v>
      </c>
      <c r="S44" s="47">
        <f t="shared" si="1"/>
        <v>39</v>
      </c>
      <c r="T44" s="118"/>
    </row>
    <row r="45" spans="1:20" ht="12.75" x14ac:dyDescent="0.2">
      <c r="A45" s="241"/>
      <c r="B45" s="75"/>
      <c r="C45" s="69" t="s">
        <v>126</v>
      </c>
      <c r="D45" s="38"/>
      <c r="E45" s="285"/>
      <c r="F45" s="36"/>
      <c r="G45" s="39"/>
      <c r="H45" s="39" t="s">
        <v>35</v>
      </c>
      <c r="I45" s="36"/>
      <c r="J45" s="36"/>
      <c r="K45" s="36"/>
      <c r="L45" s="36"/>
      <c r="M45" s="36"/>
      <c r="N45" s="36"/>
      <c r="O45" s="36"/>
      <c r="P45" s="35" t="s">
        <v>273</v>
      </c>
      <c r="Q45" s="77" t="s">
        <v>686</v>
      </c>
      <c r="R45" s="144">
        <v>39</v>
      </c>
      <c r="S45" s="47">
        <f t="shared" si="1"/>
        <v>39</v>
      </c>
      <c r="T45" s="118"/>
    </row>
    <row r="46" spans="1:20" ht="12.75" x14ac:dyDescent="0.2">
      <c r="A46" s="241"/>
      <c r="B46" s="75"/>
      <c r="C46" s="73" t="s">
        <v>141</v>
      </c>
      <c r="D46" s="38"/>
      <c r="E46" s="285"/>
      <c r="F46" s="36"/>
      <c r="G46" s="39"/>
      <c r="H46" s="39" t="s">
        <v>35</v>
      </c>
      <c r="I46" s="36"/>
      <c r="J46" s="36"/>
      <c r="K46" s="36"/>
      <c r="L46" s="36"/>
      <c r="M46" s="36"/>
      <c r="N46" s="36"/>
      <c r="O46" s="36"/>
      <c r="P46" s="35" t="s">
        <v>274</v>
      </c>
      <c r="Q46" s="77" t="s">
        <v>686</v>
      </c>
      <c r="R46" s="144">
        <v>44</v>
      </c>
      <c r="S46" s="47">
        <f t="shared" si="1"/>
        <v>44</v>
      </c>
      <c r="T46" s="118"/>
    </row>
    <row r="47" spans="1:20" ht="12.75" x14ac:dyDescent="0.2">
      <c r="A47" s="241"/>
      <c r="B47" s="75"/>
      <c r="C47" s="69" t="s">
        <v>252</v>
      </c>
      <c r="D47" s="38"/>
      <c r="E47" s="285"/>
      <c r="F47" s="36"/>
      <c r="G47" s="39" t="s">
        <v>35</v>
      </c>
      <c r="H47" s="36"/>
      <c r="I47" s="36"/>
      <c r="J47" s="36"/>
      <c r="K47" s="36"/>
      <c r="L47" s="36"/>
      <c r="M47" s="36"/>
      <c r="N47" s="36"/>
      <c r="O47" s="36"/>
      <c r="P47" s="35" t="s">
        <v>36</v>
      </c>
      <c r="Q47" s="77" t="s">
        <v>686</v>
      </c>
      <c r="R47" s="144">
        <v>37</v>
      </c>
      <c r="S47" s="47">
        <f t="shared" si="1"/>
        <v>37</v>
      </c>
      <c r="T47" s="118"/>
    </row>
    <row r="48" spans="1:20" ht="12.75" x14ac:dyDescent="0.2">
      <c r="A48" s="241"/>
      <c r="B48" s="75"/>
      <c r="C48" s="69" t="s">
        <v>127</v>
      </c>
      <c r="D48" s="38"/>
      <c r="E48" s="285"/>
      <c r="F48" s="39"/>
      <c r="G48" s="39" t="s">
        <v>35</v>
      </c>
      <c r="H48" s="39"/>
      <c r="I48" s="39"/>
      <c r="J48" s="39"/>
      <c r="K48" s="39"/>
      <c r="L48" s="39"/>
      <c r="M48" s="39"/>
      <c r="N48" s="39"/>
      <c r="O48" s="39"/>
      <c r="P48" s="35" t="s">
        <v>275</v>
      </c>
      <c r="Q48" s="77" t="s">
        <v>686</v>
      </c>
      <c r="R48" s="144">
        <v>37</v>
      </c>
      <c r="S48" s="47">
        <f t="shared" si="1"/>
        <v>37</v>
      </c>
      <c r="T48" s="118"/>
    </row>
    <row r="49" spans="1:20" ht="12.75" x14ac:dyDescent="0.2">
      <c r="A49" s="241"/>
      <c r="B49" s="75"/>
      <c r="C49" s="69" t="s">
        <v>128</v>
      </c>
      <c r="D49" s="38"/>
      <c r="E49" s="286"/>
      <c r="F49" s="39"/>
      <c r="G49" s="39" t="s">
        <v>35</v>
      </c>
      <c r="H49" s="39"/>
      <c r="I49" s="39"/>
      <c r="J49" s="39"/>
      <c r="K49" s="39"/>
      <c r="L49" s="39"/>
      <c r="M49" s="39"/>
      <c r="N49" s="39"/>
      <c r="O49" s="39"/>
      <c r="P49" s="35" t="s">
        <v>276</v>
      </c>
      <c r="Q49" s="77" t="s">
        <v>686</v>
      </c>
      <c r="R49" s="144">
        <v>41</v>
      </c>
      <c r="S49" s="47">
        <f t="shared" si="1"/>
        <v>41</v>
      </c>
      <c r="T49" s="118"/>
    </row>
    <row r="50" spans="1:20" ht="12.75" x14ac:dyDescent="0.2">
      <c r="A50" s="241"/>
      <c r="B50" s="75"/>
      <c r="C50" s="69" t="s">
        <v>124</v>
      </c>
      <c r="D50" s="38"/>
      <c r="E50" s="284" t="s">
        <v>250</v>
      </c>
      <c r="F50" s="36"/>
      <c r="G50" s="39"/>
      <c r="H50" s="39" t="s">
        <v>35</v>
      </c>
      <c r="I50" s="39"/>
      <c r="J50" s="39"/>
      <c r="K50" s="39"/>
      <c r="L50" s="39"/>
      <c r="M50" s="39"/>
      <c r="N50" s="39"/>
      <c r="O50" s="39"/>
      <c r="P50" s="35" t="s">
        <v>277</v>
      </c>
      <c r="Q50" s="77" t="s">
        <v>686</v>
      </c>
      <c r="R50" s="144">
        <v>43</v>
      </c>
      <c r="S50" s="47">
        <f t="shared" si="1"/>
        <v>43</v>
      </c>
      <c r="T50" s="118"/>
    </row>
    <row r="51" spans="1:20" ht="12.75" x14ac:dyDescent="0.2">
      <c r="A51" s="241"/>
      <c r="B51" s="75"/>
      <c r="C51" s="69" t="s">
        <v>125</v>
      </c>
      <c r="D51" s="38"/>
      <c r="E51" s="285"/>
      <c r="F51" s="36"/>
      <c r="G51" s="39"/>
      <c r="H51" s="39" t="s">
        <v>35</v>
      </c>
      <c r="I51" s="39"/>
      <c r="J51" s="39"/>
      <c r="K51" s="39"/>
      <c r="L51" s="39"/>
      <c r="M51" s="39"/>
      <c r="N51" s="39"/>
      <c r="O51" s="39"/>
      <c r="P51" s="35" t="s">
        <v>278</v>
      </c>
      <c r="Q51" s="77" t="s">
        <v>686</v>
      </c>
      <c r="R51" s="144">
        <v>42</v>
      </c>
      <c r="S51" s="47">
        <f t="shared" si="1"/>
        <v>42</v>
      </c>
      <c r="T51" s="118"/>
    </row>
    <row r="52" spans="1:20" ht="12.75" x14ac:dyDescent="0.2">
      <c r="A52" s="241"/>
      <c r="B52" s="75"/>
      <c r="C52" s="69" t="s">
        <v>126</v>
      </c>
      <c r="D52" s="38"/>
      <c r="E52" s="285"/>
      <c r="F52" s="36"/>
      <c r="G52" s="39"/>
      <c r="H52" s="39" t="s">
        <v>35</v>
      </c>
      <c r="I52" s="36"/>
      <c r="J52" s="36"/>
      <c r="K52" s="36"/>
      <c r="L52" s="36"/>
      <c r="M52" s="36"/>
      <c r="N52" s="36"/>
      <c r="O52" s="36"/>
      <c r="P52" s="35" t="s">
        <v>279</v>
      </c>
      <c r="Q52" s="77" t="s">
        <v>686</v>
      </c>
      <c r="R52" s="144">
        <v>42</v>
      </c>
      <c r="S52" s="47">
        <f t="shared" si="1"/>
        <v>42</v>
      </c>
      <c r="T52" s="118"/>
    </row>
    <row r="53" spans="1:20" ht="12.75" x14ac:dyDescent="0.2">
      <c r="A53" s="241"/>
      <c r="B53" s="75"/>
      <c r="C53" s="73" t="s">
        <v>141</v>
      </c>
      <c r="D53" s="38"/>
      <c r="E53" s="285"/>
      <c r="F53" s="36"/>
      <c r="G53" s="39"/>
      <c r="H53" s="39" t="s">
        <v>35</v>
      </c>
      <c r="I53" s="36"/>
      <c r="J53" s="36"/>
      <c r="K53" s="36"/>
      <c r="L53" s="36"/>
      <c r="M53" s="36"/>
      <c r="N53" s="36"/>
      <c r="O53" s="36"/>
      <c r="P53" s="35" t="s">
        <v>280</v>
      </c>
      <c r="Q53" s="77" t="s">
        <v>686</v>
      </c>
      <c r="R53" s="144">
        <v>47</v>
      </c>
      <c r="S53" s="47">
        <f t="shared" si="1"/>
        <v>47</v>
      </c>
      <c r="T53" s="118"/>
    </row>
    <row r="54" spans="1:20" ht="12.75" x14ac:dyDescent="0.2">
      <c r="A54" s="241"/>
      <c r="B54" s="75"/>
      <c r="C54" s="69" t="s">
        <v>127</v>
      </c>
      <c r="D54" s="38"/>
      <c r="E54" s="285"/>
      <c r="F54" s="39"/>
      <c r="G54" s="39" t="s">
        <v>35</v>
      </c>
      <c r="H54" s="39"/>
      <c r="I54" s="39"/>
      <c r="J54" s="39"/>
      <c r="K54" s="39"/>
      <c r="L54" s="39"/>
      <c r="M54" s="39"/>
      <c r="N54" s="39"/>
      <c r="O54" s="39"/>
      <c r="P54" s="35" t="s">
        <v>281</v>
      </c>
      <c r="Q54" s="77" t="s">
        <v>686</v>
      </c>
      <c r="R54" s="144">
        <v>39</v>
      </c>
      <c r="S54" s="47">
        <f t="shared" si="1"/>
        <v>39</v>
      </c>
      <c r="T54" s="118"/>
    </row>
    <row r="55" spans="1:20" ht="12.75" x14ac:dyDescent="0.2">
      <c r="A55" s="241"/>
      <c r="B55" s="75"/>
      <c r="C55" s="69" t="s">
        <v>128</v>
      </c>
      <c r="D55" s="38"/>
      <c r="E55" s="286"/>
      <c r="F55" s="39"/>
      <c r="G55" s="39" t="s">
        <v>35</v>
      </c>
      <c r="H55" s="39"/>
      <c r="I55" s="39"/>
      <c r="J55" s="39"/>
      <c r="K55" s="39"/>
      <c r="L55" s="39"/>
      <c r="M55" s="39"/>
      <c r="N55" s="39"/>
      <c r="O55" s="39"/>
      <c r="P55" s="35" t="s">
        <v>282</v>
      </c>
      <c r="Q55" s="77" t="s">
        <v>686</v>
      </c>
      <c r="R55" s="144">
        <v>43</v>
      </c>
      <c r="S55" s="47">
        <f t="shared" si="1"/>
        <v>43</v>
      </c>
      <c r="T55" s="118"/>
    </row>
    <row r="56" spans="1:20" ht="12.75" x14ac:dyDescent="0.2">
      <c r="A56" s="241"/>
      <c r="B56" s="75"/>
      <c r="C56" s="69" t="s">
        <v>124</v>
      </c>
      <c r="D56" s="38"/>
      <c r="E56" s="284" t="s">
        <v>251</v>
      </c>
      <c r="F56" s="36"/>
      <c r="G56" s="39"/>
      <c r="H56" s="39" t="s">
        <v>35</v>
      </c>
      <c r="I56" s="39"/>
      <c r="J56" s="39"/>
      <c r="K56" s="39"/>
      <c r="L56" s="39"/>
      <c r="M56" s="39"/>
      <c r="N56" s="39"/>
      <c r="O56" s="39"/>
      <c r="P56" s="35" t="s">
        <v>283</v>
      </c>
      <c r="Q56" s="77" t="s">
        <v>686</v>
      </c>
      <c r="R56" s="144">
        <v>46</v>
      </c>
      <c r="S56" s="47">
        <f t="shared" si="1"/>
        <v>46</v>
      </c>
      <c r="T56" s="118"/>
    </row>
    <row r="57" spans="1:20" ht="12.75" x14ac:dyDescent="0.2">
      <c r="A57" s="241"/>
      <c r="B57" s="75"/>
      <c r="C57" s="69" t="s">
        <v>125</v>
      </c>
      <c r="D57" s="38"/>
      <c r="E57" s="285"/>
      <c r="F57" s="36"/>
      <c r="G57" s="39"/>
      <c r="H57" s="39" t="s">
        <v>35</v>
      </c>
      <c r="I57" s="39"/>
      <c r="J57" s="39"/>
      <c r="K57" s="39"/>
      <c r="L57" s="39"/>
      <c r="M57" s="39"/>
      <c r="N57" s="39"/>
      <c r="O57" s="39"/>
      <c r="P57" s="35" t="s">
        <v>284</v>
      </c>
      <c r="Q57" s="77" t="s">
        <v>686</v>
      </c>
      <c r="R57" s="144">
        <v>45</v>
      </c>
      <c r="S57" s="47">
        <f t="shared" si="1"/>
        <v>45</v>
      </c>
      <c r="T57" s="118"/>
    </row>
    <row r="58" spans="1:20" ht="12.75" x14ac:dyDescent="0.2">
      <c r="A58" s="241"/>
      <c r="B58" s="75"/>
      <c r="C58" s="69" t="s">
        <v>126</v>
      </c>
      <c r="D58" s="38"/>
      <c r="E58" s="285"/>
      <c r="F58" s="36"/>
      <c r="G58" s="39"/>
      <c r="H58" s="39" t="s">
        <v>35</v>
      </c>
      <c r="I58" s="36"/>
      <c r="J58" s="36"/>
      <c r="K58" s="36"/>
      <c r="L58" s="36"/>
      <c r="M58" s="36"/>
      <c r="N58" s="36"/>
      <c r="O58" s="36"/>
      <c r="P58" s="35" t="s">
        <v>285</v>
      </c>
      <c r="Q58" s="77" t="s">
        <v>686</v>
      </c>
      <c r="R58" s="144">
        <v>45</v>
      </c>
      <c r="S58" s="47">
        <f t="shared" si="1"/>
        <v>45</v>
      </c>
      <c r="T58" s="118"/>
    </row>
    <row r="59" spans="1:20" ht="12.75" x14ac:dyDescent="0.2">
      <c r="A59" s="241"/>
      <c r="B59" s="75"/>
      <c r="C59" s="73" t="s">
        <v>141</v>
      </c>
      <c r="D59" s="38"/>
      <c r="E59" s="285"/>
      <c r="F59" s="36"/>
      <c r="G59" s="39"/>
      <c r="H59" s="39" t="s">
        <v>35</v>
      </c>
      <c r="I59" s="36"/>
      <c r="J59" s="36"/>
      <c r="K59" s="36"/>
      <c r="L59" s="36"/>
      <c r="M59" s="36"/>
      <c r="N59" s="36"/>
      <c r="O59" s="36"/>
      <c r="P59" s="35" t="s">
        <v>286</v>
      </c>
      <c r="Q59" s="77" t="s">
        <v>686</v>
      </c>
      <c r="R59" s="144">
        <v>50</v>
      </c>
      <c r="S59" s="47">
        <f t="shared" si="1"/>
        <v>50</v>
      </c>
      <c r="T59" s="118"/>
    </row>
    <row r="60" spans="1:20" ht="12.75" x14ac:dyDescent="0.2">
      <c r="A60" s="241"/>
      <c r="B60" s="75"/>
      <c r="C60" s="69" t="s">
        <v>127</v>
      </c>
      <c r="D60" s="38"/>
      <c r="E60" s="285"/>
      <c r="F60" s="39"/>
      <c r="G60" s="39" t="s">
        <v>35</v>
      </c>
      <c r="H60" s="39"/>
      <c r="I60" s="39"/>
      <c r="J60" s="39"/>
      <c r="K60" s="39"/>
      <c r="L60" s="39"/>
      <c r="M60" s="39"/>
      <c r="N60" s="39"/>
      <c r="O60" s="39"/>
      <c r="P60" s="35" t="s">
        <v>287</v>
      </c>
      <c r="Q60" s="77" t="s">
        <v>301</v>
      </c>
      <c r="R60" s="144">
        <v>42</v>
      </c>
      <c r="S60" s="47">
        <f t="shared" si="1"/>
        <v>42</v>
      </c>
      <c r="T60" s="118"/>
    </row>
    <row r="61" spans="1:20" ht="12.75" x14ac:dyDescent="0.2">
      <c r="A61" s="241"/>
      <c r="B61" s="76"/>
      <c r="C61" s="69" t="s">
        <v>128</v>
      </c>
      <c r="D61" s="38"/>
      <c r="E61" s="286"/>
      <c r="F61" s="39"/>
      <c r="G61" s="39" t="s">
        <v>35</v>
      </c>
      <c r="H61" s="39"/>
      <c r="I61" s="39"/>
      <c r="J61" s="39"/>
      <c r="K61" s="39"/>
      <c r="L61" s="39"/>
      <c r="M61" s="39"/>
      <c r="N61" s="39"/>
      <c r="O61" s="39"/>
      <c r="P61" s="35" t="s">
        <v>288</v>
      </c>
      <c r="Q61" s="77" t="s">
        <v>686</v>
      </c>
      <c r="R61" s="144">
        <v>45</v>
      </c>
      <c r="S61" s="47">
        <f t="shared" si="1"/>
        <v>45</v>
      </c>
      <c r="T61" s="118"/>
    </row>
    <row r="62" spans="1:20" ht="12.75" customHeight="1" x14ac:dyDescent="0.2">
      <c r="A62" s="276" t="s">
        <v>88</v>
      </c>
      <c r="B62" s="74"/>
      <c r="C62" s="70" t="s">
        <v>130</v>
      </c>
      <c r="D62" s="38" t="s">
        <v>35</v>
      </c>
      <c r="E62" s="284" t="s">
        <v>133</v>
      </c>
      <c r="F62" s="39" t="s">
        <v>35</v>
      </c>
      <c r="G62" s="39"/>
      <c r="H62" s="39" t="s">
        <v>35</v>
      </c>
      <c r="I62" s="39" t="s">
        <v>35</v>
      </c>
      <c r="J62" s="39" t="s">
        <v>35</v>
      </c>
      <c r="K62" s="39" t="s">
        <v>35</v>
      </c>
      <c r="L62" s="39" t="s">
        <v>35</v>
      </c>
      <c r="M62" s="39" t="s">
        <v>35</v>
      </c>
      <c r="N62" s="48" t="s">
        <v>35</v>
      </c>
      <c r="O62" s="39" t="s">
        <v>35</v>
      </c>
      <c r="P62" s="35" t="s">
        <v>289</v>
      </c>
      <c r="Q62" s="77" t="s">
        <v>687</v>
      </c>
      <c r="R62" s="144">
        <v>85</v>
      </c>
      <c r="S62" s="47">
        <f t="shared" si="1"/>
        <v>85</v>
      </c>
      <c r="T62" s="118"/>
    </row>
    <row r="63" spans="1:20" ht="12.75" x14ac:dyDescent="0.2">
      <c r="A63" s="276"/>
      <c r="B63" s="75"/>
      <c r="C63" s="70" t="s">
        <v>131</v>
      </c>
      <c r="D63" s="38" t="s">
        <v>35</v>
      </c>
      <c r="E63" s="286"/>
      <c r="F63" s="39" t="s">
        <v>35</v>
      </c>
      <c r="G63" s="39"/>
      <c r="H63" s="39" t="s">
        <v>35</v>
      </c>
      <c r="I63" s="39" t="s">
        <v>35</v>
      </c>
      <c r="J63" s="39" t="s">
        <v>35</v>
      </c>
      <c r="K63" s="39" t="s">
        <v>35</v>
      </c>
      <c r="L63" s="39" t="s">
        <v>35</v>
      </c>
      <c r="M63" s="39" t="s">
        <v>35</v>
      </c>
      <c r="N63" s="48" t="s">
        <v>35</v>
      </c>
      <c r="O63" s="39" t="s">
        <v>35</v>
      </c>
      <c r="P63" s="35" t="s">
        <v>290</v>
      </c>
      <c r="Q63" s="77" t="s">
        <v>687</v>
      </c>
      <c r="R63" s="144">
        <v>85</v>
      </c>
      <c r="S63" s="47">
        <f t="shared" si="1"/>
        <v>85</v>
      </c>
      <c r="T63" s="118"/>
    </row>
    <row r="64" spans="1:20" ht="12.75" customHeight="1" x14ac:dyDescent="0.2">
      <c r="A64" s="276"/>
      <c r="B64" s="75"/>
      <c r="C64" s="70" t="s">
        <v>130</v>
      </c>
      <c r="D64" s="38" t="s">
        <v>35</v>
      </c>
      <c r="E64" s="284" t="s">
        <v>134</v>
      </c>
      <c r="F64" s="39" t="s">
        <v>35</v>
      </c>
      <c r="G64" s="39"/>
      <c r="H64" s="39" t="s">
        <v>35</v>
      </c>
      <c r="I64" s="39" t="s">
        <v>35</v>
      </c>
      <c r="J64" s="39" t="s">
        <v>35</v>
      </c>
      <c r="K64" s="39" t="s">
        <v>35</v>
      </c>
      <c r="L64" s="39" t="s">
        <v>35</v>
      </c>
      <c r="M64" s="39" t="s">
        <v>35</v>
      </c>
      <c r="N64" s="48" t="s">
        <v>35</v>
      </c>
      <c r="O64" s="39" t="s">
        <v>35</v>
      </c>
      <c r="P64" s="35" t="s">
        <v>291</v>
      </c>
      <c r="Q64" s="77" t="s">
        <v>687</v>
      </c>
      <c r="R64" s="144">
        <v>85</v>
      </c>
      <c r="S64" s="47">
        <f t="shared" si="1"/>
        <v>85</v>
      </c>
      <c r="T64" s="118"/>
    </row>
    <row r="65" spans="1:20" ht="12.75" x14ac:dyDescent="0.2">
      <c r="A65" s="276"/>
      <c r="B65" s="75"/>
      <c r="C65" s="70" t="s">
        <v>131</v>
      </c>
      <c r="D65" s="38" t="s">
        <v>35</v>
      </c>
      <c r="E65" s="286"/>
      <c r="F65" s="39" t="s">
        <v>35</v>
      </c>
      <c r="G65" s="39"/>
      <c r="H65" s="39" t="s">
        <v>35</v>
      </c>
      <c r="I65" s="39" t="s">
        <v>35</v>
      </c>
      <c r="J65" s="39" t="s">
        <v>35</v>
      </c>
      <c r="K65" s="39" t="s">
        <v>35</v>
      </c>
      <c r="L65" s="39" t="s">
        <v>35</v>
      </c>
      <c r="M65" s="39" t="s">
        <v>35</v>
      </c>
      <c r="N65" s="48" t="s">
        <v>35</v>
      </c>
      <c r="O65" s="39" t="s">
        <v>35</v>
      </c>
      <c r="P65" s="35" t="s">
        <v>292</v>
      </c>
      <c r="Q65" s="77" t="s">
        <v>687</v>
      </c>
      <c r="R65" s="144">
        <v>85</v>
      </c>
      <c r="S65" s="47">
        <f t="shared" si="1"/>
        <v>85</v>
      </c>
      <c r="T65" s="118"/>
    </row>
    <row r="66" spans="1:20" ht="12.75" x14ac:dyDescent="0.2">
      <c r="A66" s="276"/>
      <c r="B66" s="75"/>
      <c r="C66" s="70" t="s">
        <v>130</v>
      </c>
      <c r="D66" s="38" t="s">
        <v>35</v>
      </c>
      <c r="E66" s="284" t="s">
        <v>249</v>
      </c>
      <c r="F66" s="39" t="s">
        <v>35</v>
      </c>
      <c r="G66" s="39"/>
      <c r="H66" s="39" t="s">
        <v>35</v>
      </c>
      <c r="I66" s="39" t="s">
        <v>35</v>
      </c>
      <c r="J66" s="39" t="s">
        <v>35</v>
      </c>
      <c r="K66" s="39" t="s">
        <v>35</v>
      </c>
      <c r="L66" s="39" t="s">
        <v>35</v>
      </c>
      <c r="M66" s="39" t="s">
        <v>35</v>
      </c>
      <c r="N66" s="48" t="s">
        <v>35</v>
      </c>
      <c r="O66" s="39" t="s">
        <v>35</v>
      </c>
      <c r="P66" s="35" t="s">
        <v>293</v>
      </c>
      <c r="Q66" s="77" t="s">
        <v>687</v>
      </c>
      <c r="R66" s="144">
        <v>88</v>
      </c>
      <c r="S66" s="47">
        <f t="shared" si="1"/>
        <v>88</v>
      </c>
      <c r="T66" s="118"/>
    </row>
    <row r="67" spans="1:20" ht="12.75" x14ac:dyDescent="0.2">
      <c r="A67" s="276"/>
      <c r="B67" s="75"/>
      <c r="C67" s="70" t="s">
        <v>131</v>
      </c>
      <c r="D67" s="38" t="s">
        <v>35</v>
      </c>
      <c r="E67" s="286"/>
      <c r="F67" s="39" t="s">
        <v>35</v>
      </c>
      <c r="G67" s="39"/>
      <c r="H67" s="39" t="s">
        <v>35</v>
      </c>
      <c r="I67" s="39" t="s">
        <v>35</v>
      </c>
      <c r="J67" s="39" t="s">
        <v>35</v>
      </c>
      <c r="K67" s="39" t="s">
        <v>35</v>
      </c>
      <c r="L67" s="39" t="s">
        <v>35</v>
      </c>
      <c r="M67" s="39" t="s">
        <v>35</v>
      </c>
      <c r="N67" s="48" t="s">
        <v>35</v>
      </c>
      <c r="O67" s="39" t="s">
        <v>35</v>
      </c>
      <c r="P67" s="35" t="s">
        <v>294</v>
      </c>
      <c r="Q67" s="77" t="s">
        <v>687</v>
      </c>
      <c r="R67" s="144">
        <v>88</v>
      </c>
      <c r="S67" s="47">
        <f t="shared" si="1"/>
        <v>88</v>
      </c>
      <c r="T67" s="118"/>
    </row>
    <row r="68" spans="1:20" ht="12.75" x14ac:dyDescent="0.2">
      <c r="A68" s="276"/>
      <c r="B68" s="75"/>
      <c r="C68" s="70" t="s">
        <v>130</v>
      </c>
      <c r="D68" s="38" t="s">
        <v>35</v>
      </c>
      <c r="E68" s="284" t="s">
        <v>135</v>
      </c>
      <c r="F68" s="39" t="s">
        <v>35</v>
      </c>
      <c r="G68" s="39"/>
      <c r="H68" s="39" t="s">
        <v>35</v>
      </c>
      <c r="I68" s="39" t="s">
        <v>35</v>
      </c>
      <c r="J68" s="39" t="s">
        <v>35</v>
      </c>
      <c r="K68" s="39" t="s">
        <v>35</v>
      </c>
      <c r="L68" s="39" t="s">
        <v>35</v>
      </c>
      <c r="M68" s="39" t="s">
        <v>35</v>
      </c>
      <c r="N68" s="48" t="s">
        <v>35</v>
      </c>
      <c r="O68" s="39" t="s">
        <v>35</v>
      </c>
      <c r="P68" s="35" t="s">
        <v>295</v>
      </c>
      <c r="Q68" s="77" t="s">
        <v>687</v>
      </c>
      <c r="R68" s="144">
        <v>88</v>
      </c>
      <c r="S68" s="47">
        <f t="shared" si="1"/>
        <v>88</v>
      </c>
      <c r="T68" s="118"/>
    </row>
    <row r="69" spans="1:20" ht="12.75" x14ac:dyDescent="0.2">
      <c r="A69" s="276"/>
      <c r="B69" s="75"/>
      <c r="C69" s="70" t="s">
        <v>131</v>
      </c>
      <c r="D69" s="38" t="s">
        <v>35</v>
      </c>
      <c r="E69" s="286"/>
      <c r="F69" s="39" t="s">
        <v>35</v>
      </c>
      <c r="G69" s="39"/>
      <c r="H69" s="39" t="s">
        <v>35</v>
      </c>
      <c r="I69" s="39" t="s">
        <v>35</v>
      </c>
      <c r="J69" s="39" t="s">
        <v>35</v>
      </c>
      <c r="K69" s="39" t="s">
        <v>35</v>
      </c>
      <c r="L69" s="39" t="s">
        <v>35</v>
      </c>
      <c r="M69" s="39" t="s">
        <v>35</v>
      </c>
      <c r="N69" s="48" t="s">
        <v>35</v>
      </c>
      <c r="O69" s="39" t="s">
        <v>35</v>
      </c>
      <c r="P69" s="35" t="s">
        <v>296</v>
      </c>
      <c r="Q69" s="77" t="s">
        <v>687</v>
      </c>
      <c r="R69" s="144">
        <v>88</v>
      </c>
      <c r="S69" s="47">
        <f t="shared" si="1"/>
        <v>88</v>
      </c>
      <c r="T69" s="118"/>
    </row>
    <row r="70" spans="1:20" ht="12.75" x14ac:dyDescent="0.2">
      <c r="A70" s="276"/>
      <c r="B70" s="44" t="s">
        <v>303</v>
      </c>
      <c r="C70" s="70" t="s">
        <v>130</v>
      </c>
      <c r="D70" s="38" t="s">
        <v>35</v>
      </c>
      <c r="E70" s="284" t="s">
        <v>250</v>
      </c>
      <c r="F70" s="39" t="s">
        <v>35</v>
      </c>
      <c r="G70" s="39"/>
      <c r="H70" s="39" t="s">
        <v>35</v>
      </c>
      <c r="I70" s="39" t="s">
        <v>35</v>
      </c>
      <c r="J70" s="39" t="s">
        <v>35</v>
      </c>
      <c r="K70" s="39" t="s">
        <v>35</v>
      </c>
      <c r="L70" s="39" t="s">
        <v>35</v>
      </c>
      <c r="M70" s="39" t="s">
        <v>35</v>
      </c>
      <c r="N70" s="48" t="s">
        <v>35</v>
      </c>
      <c r="O70" s="39" t="s">
        <v>35</v>
      </c>
      <c r="P70" s="35" t="s">
        <v>297</v>
      </c>
      <c r="Q70" s="77" t="s">
        <v>687</v>
      </c>
      <c r="R70" s="144">
        <v>90</v>
      </c>
      <c r="S70" s="47">
        <f t="shared" si="1"/>
        <v>90</v>
      </c>
      <c r="T70" s="118"/>
    </row>
    <row r="71" spans="1:20" ht="12.75" x14ac:dyDescent="0.2">
      <c r="A71" s="276"/>
      <c r="B71" s="44"/>
      <c r="C71" s="70" t="s">
        <v>131</v>
      </c>
      <c r="D71" s="38" t="s">
        <v>35</v>
      </c>
      <c r="E71" s="286"/>
      <c r="F71" s="39" t="s">
        <v>35</v>
      </c>
      <c r="G71" s="39"/>
      <c r="H71" s="39" t="s">
        <v>35</v>
      </c>
      <c r="I71" s="39" t="s">
        <v>35</v>
      </c>
      <c r="J71" s="39" t="s">
        <v>35</v>
      </c>
      <c r="K71" s="39" t="s">
        <v>35</v>
      </c>
      <c r="L71" s="39" t="s">
        <v>35</v>
      </c>
      <c r="M71" s="39" t="s">
        <v>35</v>
      </c>
      <c r="N71" s="48" t="s">
        <v>35</v>
      </c>
      <c r="O71" s="39" t="s">
        <v>35</v>
      </c>
      <c r="P71" s="35" t="s">
        <v>298</v>
      </c>
      <c r="Q71" s="77" t="s">
        <v>687</v>
      </c>
      <c r="R71" s="144">
        <v>90</v>
      </c>
      <c r="S71" s="47">
        <f t="shared" si="1"/>
        <v>90</v>
      </c>
      <c r="T71" s="118"/>
    </row>
    <row r="72" spans="1:20" ht="12.75" x14ac:dyDescent="0.2">
      <c r="A72" s="276"/>
      <c r="B72" s="44" t="s">
        <v>159</v>
      </c>
      <c r="C72" s="70" t="s">
        <v>130</v>
      </c>
      <c r="D72" s="38" t="s">
        <v>35</v>
      </c>
      <c r="E72" s="284" t="s">
        <v>251</v>
      </c>
      <c r="F72" s="39" t="s">
        <v>35</v>
      </c>
      <c r="G72" s="39"/>
      <c r="H72" s="39" t="s">
        <v>35</v>
      </c>
      <c r="I72" s="39" t="s">
        <v>35</v>
      </c>
      <c r="J72" s="39" t="s">
        <v>35</v>
      </c>
      <c r="K72" s="39" t="s">
        <v>35</v>
      </c>
      <c r="L72" s="39" t="s">
        <v>35</v>
      </c>
      <c r="M72" s="39" t="s">
        <v>35</v>
      </c>
      <c r="N72" s="48" t="s">
        <v>35</v>
      </c>
      <c r="O72" s="39" t="s">
        <v>35</v>
      </c>
      <c r="P72" s="35" t="s">
        <v>299</v>
      </c>
      <c r="Q72" s="77" t="s">
        <v>687</v>
      </c>
      <c r="R72" s="144">
        <v>93</v>
      </c>
      <c r="S72" s="47">
        <f t="shared" si="1"/>
        <v>93</v>
      </c>
      <c r="T72" s="118"/>
    </row>
    <row r="73" spans="1:20" ht="12.75" x14ac:dyDescent="0.2">
      <c r="A73" s="276"/>
      <c r="B73" s="76" t="s">
        <v>160</v>
      </c>
      <c r="C73" s="70" t="s">
        <v>131</v>
      </c>
      <c r="D73" s="38" t="s">
        <v>35</v>
      </c>
      <c r="E73" s="286"/>
      <c r="F73" s="39" t="s">
        <v>35</v>
      </c>
      <c r="G73" s="39"/>
      <c r="H73" s="39" t="s">
        <v>35</v>
      </c>
      <c r="I73" s="39" t="s">
        <v>35</v>
      </c>
      <c r="J73" s="39" t="s">
        <v>35</v>
      </c>
      <c r="K73" s="39" t="s">
        <v>35</v>
      </c>
      <c r="L73" s="39" t="s">
        <v>35</v>
      </c>
      <c r="M73" s="39" t="s">
        <v>35</v>
      </c>
      <c r="N73" s="48" t="s">
        <v>35</v>
      </c>
      <c r="O73" s="39" t="s">
        <v>35</v>
      </c>
      <c r="P73" s="35" t="s">
        <v>300</v>
      </c>
      <c r="Q73" s="77" t="s">
        <v>687</v>
      </c>
      <c r="R73" s="144">
        <v>93</v>
      </c>
      <c r="S73" s="47">
        <f t="shared" si="1"/>
        <v>93</v>
      </c>
      <c r="T73" s="118"/>
    </row>
    <row r="74" spans="1:20" ht="12.75" x14ac:dyDescent="0.2">
      <c r="A74" s="88" t="s">
        <v>590</v>
      </c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90"/>
      <c r="T74" s="118"/>
    </row>
    <row r="75" spans="1:20" ht="12.75" customHeight="1" x14ac:dyDescent="0.2">
      <c r="A75" s="240" t="s">
        <v>122</v>
      </c>
      <c r="B75" s="287"/>
      <c r="C75" s="69" t="s">
        <v>125</v>
      </c>
      <c r="D75" s="38"/>
      <c r="E75" s="284" t="s">
        <v>133</v>
      </c>
      <c r="F75" s="39"/>
      <c r="G75" s="39"/>
      <c r="H75" s="39" t="s">
        <v>35</v>
      </c>
      <c r="I75" s="39"/>
      <c r="J75" s="39"/>
      <c r="K75" s="39"/>
      <c r="L75" s="39"/>
      <c r="M75" s="39"/>
      <c r="N75" s="39"/>
      <c r="O75" s="39"/>
      <c r="P75" s="35" t="s">
        <v>643</v>
      </c>
      <c r="Q75" s="77" t="s">
        <v>688</v>
      </c>
      <c r="R75" s="144">
        <v>64</v>
      </c>
      <c r="S75" s="47">
        <f t="shared" si="1"/>
        <v>64</v>
      </c>
      <c r="T75" s="118"/>
    </row>
    <row r="76" spans="1:20" ht="12.75" x14ac:dyDescent="0.2">
      <c r="A76" s="241"/>
      <c r="B76" s="288"/>
      <c r="C76" s="73" t="s">
        <v>141</v>
      </c>
      <c r="D76" s="38"/>
      <c r="E76" s="285"/>
      <c r="F76" s="39"/>
      <c r="G76" s="39"/>
      <c r="H76" s="39" t="s">
        <v>35</v>
      </c>
      <c r="I76" s="39"/>
      <c r="J76" s="39"/>
      <c r="K76" s="39"/>
      <c r="L76" s="39"/>
      <c r="M76" s="39"/>
      <c r="N76" s="39"/>
      <c r="O76" s="39"/>
      <c r="P76" s="35" t="s">
        <v>644</v>
      </c>
      <c r="Q76" s="77" t="s">
        <v>688</v>
      </c>
      <c r="R76" s="145">
        <v>69</v>
      </c>
      <c r="S76" s="47">
        <f t="shared" si="1"/>
        <v>69</v>
      </c>
      <c r="T76" s="118"/>
    </row>
    <row r="77" spans="1:20" ht="12.75" x14ac:dyDescent="0.2">
      <c r="A77" s="241"/>
      <c r="B77" s="288"/>
      <c r="C77" s="69" t="s">
        <v>127</v>
      </c>
      <c r="D77" s="38"/>
      <c r="E77" s="286"/>
      <c r="F77" s="39"/>
      <c r="G77" s="39" t="s">
        <v>35</v>
      </c>
      <c r="H77" s="39"/>
      <c r="I77" s="39"/>
      <c r="J77" s="39"/>
      <c r="K77" s="39"/>
      <c r="L77" s="39"/>
      <c r="M77" s="39"/>
      <c r="N77" s="39"/>
      <c r="O77" s="39"/>
      <c r="P77" s="35" t="s">
        <v>645</v>
      </c>
      <c r="Q77" s="77" t="s">
        <v>688</v>
      </c>
      <c r="R77" s="146">
        <v>62</v>
      </c>
      <c r="S77" s="47">
        <f t="shared" si="1"/>
        <v>62</v>
      </c>
      <c r="T77" s="118"/>
    </row>
    <row r="78" spans="1:20" ht="12.75" x14ac:dyDescent="0.2">
      <c r="A78" s="241"/>
      <c r="B78" s="288"/>
      <c r="C78" s="69" t="s">
        <v>125</v>
      </c>
      <c r="D78" s="38"/>
      <c r="E78" s="284" t="s">
        <v>134</v>
      </c>
      <c r="F78" s="39"/>
      <c r="G78" s="39"/>
      <c r="H78" s="39" t="s">
        <v>35</v>
      </c>
      <c r="I78" s="39"/>
      <c r="J78" s="39"/>
      <c r="K78" s="39"/>
      <c r="L78" s="39"/>
      <c r="M78" s="39"/>
      <c r="N78" s="39"/>
      <c r="O78" s="39"/>
      <c r="P78" s="35" t="s">
        <v>646</v>
      </c>
      <c r="Q78" s="77" t="s">
        <v>688</v>
      </c>
      <c r="R78" s="144">
        <v>65</v>
      </c>
      <c r="S78" s="47">
        <f t="shared" si="1"/>
        <v>65</v>
      </c>
      <c r="T78" s="118"/>
    </row>
    <row r="79" spans="1:20" ht="12.75" x14ac:dyDescent="0.2">
      <c r="A79" s="241"/>
      <c r="B79" s="288"/>
      <c r="C79" s="73" t="s">
        <v>141</v>
      </c>
      <c r="D79" s="38"/>
      <c r="E79" s="285"/>
      <c r="F79" s="39"/>
      <c r="G79" s="39"/>
      <c r="H79" s="39" t="s">
        <v>35</v>
      </c>
      <c r="I79" s="39"/>
      <c r="J79" s="39"/>
      <c r="K79" s="39"/>
      <c r="L79" s="39"/>
      <c r="M79" s="39"/>
      <c r="N79" s="39"/>
      <c r="O79" s="39"/>
      <c r="P79" s="35" t="s">
        <v>647</v>
      </c>
      <c r="Q79" s="77" t="s">
        <v>688</v>
      </c>
      <c r="R79" s="144">
        <v>69</v>
      </c>
      <c r="S79" s="47">
        <f t="shared" si="1"/>
        <v>69</v>
      </c>
      <c r="T79" s="118"/>
    </row>
    <row r="80" spans="1:20" ht="12.75" x14ac:dyDescent="0.2">
      <c r="A80" s="241"/>
      <c r="B80" s="288"/>
      <c r="C80" s="69" t="s">
        <v>127</v>
      </c>
      <c r="D80" s="38"/>
      <c r="E80" s="286"/>
      <c r="F80" s="39"/>
      <c r="G80" s="39" t="s">
        <v>35</v>
      </c>
      <c r="H80" s="39"/>
      <c r="I80" s="39"/>
      <c r="J80" s="39"/>
      <c r="K80" s="39"/>
      <c r="L80" s="39"/>
      <c r="M80" s="39"/>
      <c r="N80" s="39"/>
      <c r="O80" s="39"/>
      <c r="P80" s="35" t="s">
        <v>648</v>
      </c>
      <c r="Q80" s="77" t="s">
        <v>688</v>
      </c>
      <c r="R80" s="144">
        <v>62</v>
      </c>
      <c r="S80" s="47">
        <f t="shared" si="1"/>
        <v>62</v>
      </c>
      <c r="T80" s="118"/>
    </row>
    <row r="81" spans="1:20" ht="12.75" x14ac:dyDescent="0.2">
      <c r="A81" s="241"/>
      <c r="B81" s="288"/>
      <c r="C81" s="69" t="s">
        <v>125</v>
      </c>
      <c r="D81" s="38"/>
      <c r="E81" s="284" t="s">
        <v>135</v>
      </c>
      <c r="F81" s="39"/>
      <c r="G81" s="39"/>
      <c r="H81" s="39" t="s">
        <v>35</v>
      </c>
      <c r="I81" s="39"/>
      <c r="J81" s="39"/>
      <c r="K81" s="39"/>
      <c r="L81" s="39"/>
      <c r="M81" s="39"/>
      <c r="N81" s="39"/>
      <c r="O81" s="39"/>
      <c r="P81" s="35" t="s">
        <v>649</v>
      </c>
      <c r="Q81" s="77" t="s">
        <v>688</v>
      </c>
      <c r="R81" s="144">
        <v>68</v>
      </c>
      <c r="S81" s="47">
        <f t="shared" si="1"/>
        <v>68</v>
      </c>
      <c r="T81" s="118"/>
    </row>
    <row r="82" spans="1:20" ht="12.75" x14ac:dyDescent="0.2">
      <c r="A82" s="241"/>
      <c r="B82" s="288"/>
      <c r="C82" s="73" t="s">
        <v>141</v>
      </c>
      <c r="D82" s="38"/>
      <c r="E82" s="285"/>
      <c r="F82" s="39"/>
      <c r="G82" s="39"/>
      <c r="H82" s="39" t="s">
        <v>35</v>
      </c>
      <c r="I82" s="39"/>
      <c r="J82" s="39"/>
      <c r="K82" s="39"/>
      <c r="L82" s="39"/>
      <c r="M82" s="39"/>
      <c r="N82" s="39"/>
      <c r="O82" s="39"/>
      <c r="P82" s="35" t="s">
        <v>650</v>
      </c>
      <c r="Q82" s="77" t="s">
        <v>688</v>
      </c>
      <c r="R82" s="144">
        <v>72</v>
      </c>
      <c r="S82" s="47">
        <f t="shared" si="1"/>
        <v>72</v>
      </c>
      <c r="T82" s="118"/>
    </row>
    <row r="83" spans="1:20" ht="12.75" x14ac:dyDescent="0.2">
      <c r="A83" s="241"/>
      <c r="B83" s="288"/>
      <c r="C83" s="69" t="s">
        <v>127</v>
      </c>
      <c r="D83" s="38"/>
      <c r="E83" s="286"/>
      <c r="F83" s="39"/>
      <c r="G83" s="39" t="s">
        <v>35</v>
      </c>
      <c r="H83" s="39"/>
      <c r="I83" s="39"/>
      <c r="J83" s="39"/>
      <c r="K83" s="39"/>
      <c r="L83" s="39"/>
      <c r="M83" s="39"/>
      <c r="N83" s="39"/>
      <c r="O83" s="39"/>
      <c r="P83" s="35" t="s">
        <v>651</v>
      </c>
      <c r="Q83" s="77" t="s">
        <v>688</v>
      </c>
      <c r="R83" s="144">
        <v>66</v>
      </c>
      <c r="S83" s="47">
        <f t="shared" si="1"/>
        <v>66</v>
      </c>
      <c r="T83" s="118"/>
    </row>
    <row r="84" spans="1:20" ht="12.75" x14ac:dyDescent="0.2">
      <c r="A84" s="123"/>
      <c r="B84" s="123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30"/>
    </row>
    <row r="85" spans="1:20" ht="12.75" x14ac:dyDescent="0.2">
      <c r="A85" s="13" t="s">
        <v>9</v>
      </c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1"/>
    </row>
    <row r="86" spans="1:20" ht="12.75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</row>
    <row r="87" spans="1:20" ht="12.75" x14ac:dyDescent="0.2">
      <c r="A87" s="14" t="s">
        <v>116</v>
      </c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</row>
    <row r="88" spans="1:20" ht="12.75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</row>
    <row r="89" spans="1:20" ht="12.75" x14ac:dyDescent="0.2">
      <c r="A89" s="14" t="s">
        <v>565</v>
      </c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</row>
    <row r="90" spans="1:20" ht="12.75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</row>
    <row r="91" spans="1:20" ht="12.75" x14ac:dyDescent="0.2"/>
    <row r="92" spans="1:20" ht="12.75" x14ac:dyDescent="0.2">
      <c r="A92" s="236" t="s">
        <v>10</v>
      </c>
      <c r="B92" s="236"/>
      <c r="C92" s="236"/>
      <c r="D92" s="236"/>
      <c r="E92" s="236"/>
      <c r="F92" s="236"/>
      <c r="G92" s="236"/>
      <c r="H92" s="236"/>
      <c r="I92" s="236"/>
      <c r="J92" s="236"/>
      <c r="K92" s="236"/>
      <c r="L92" s="236"/>
      <c r="M92" s="236"/>
      <c r="N92" s="236"/>
      <c r="O92" s="236"/>
      <c r="P92" s="236"/>
      <c r="Q92" s="236"/>
      <c r="R92" s="236"/>
      <c r="S92" s="2"/>
    </row>
    <row r="93" spans="1:20" ht="12.75" x14ac:dyDescent="0.2">
      <c r="A93" s="236" t="s">
        <v>4</v>
      </c>
      <c r="B93" s="236"/>
      <c r="C93" s="236"/>
      <c r="D93" s="236"/>
      <c r="E93" s="236"/>
      <c r="F93" s="236"/>
      <c r="G93" s="236"/>
      <c r="H93" s="236"/>
      <c r="I93" s="236"/>
      <c r="J93" s="236"/>
      <c r="K93" s="236"/>
      <c r="L93" s="236"/>
      <c r="M93" s="236"/>
      <c r="N93" s="236"/>
      <c r="O93" s="236"/>
      <c r="P93" s="236"/>
      <c r="Q93" s="236"/>
      <c r="R93" s="236"/>
      <c r="S93" s="2"/>
    </row>
  </sheetData>
  <sheetProtection selectLockedCells="1" selectUnlockedCells="1"/>
  <mergeCells count="32">
    <mergeCell ref="F21:O21"/>
    <mergeCell ref="P21:P23"/>
    <mergeCell ref="E64:E65"/>
    <mergeCell ref="Q21:Q23"/>
    <mergeCell ref="R21:R23"/>
    <mergeCell ref="E62:E63"/>
    <mergeCell ref="E25:E30"/>
    <mergeCell ref="E31:E36"/>
    <mergeCell ref="E37:E42"/>
    <mergeCell ref="E66:E67"/>
    <mergeCell ref="E68:E69"/>
    <mergeCell ref="E75:E77"/>
    <mergeCell ref="A23:C23"/>
    <mergeCell ref="A21:C21"/>
    <mergeCell ref="D21:D23"/>
    <mergeCell ref="E21:E23"/>
    <mergeCell ref="S21:S23"/>
    <mergeCell ref="A22:C22"/>
    <mergeCell ref="F22:O22"/>
    <mergeCell ref="A92:R92"/>
    <mergeCell ref="A93:R93"/>
    <mergeCell ref="E43:E49"/>
    <mergeCell ref="E50:E55"/>
    <mergeCell ref="E56:E61"/>
    <mergeCell ref="A25:A61"/>
    <mergeCell ref="A62:A73"/>
    <mergeCell ref="E78:E80"/>
    <mergeCell ref="E81:E83"/>
    <mergeCell ref="A75:A83"/>
    <mergeCell ref="B75:B83"/>
    <mergeCell ref="E70:E71"/>
    <mergeCell ref="E72:E73"/>
  </mergeCells>
  <hyperlinks>
    <hyperlink ref="A93" location="1! Содержание.A1" display="ВЕРНУТЬСЯ К СОДЕРЖАНИЮ"/>
    <hyperlink ref="A92" location="1! Содержание.A1" display="ВЕРНУТЬСЯ К СОДЕРЖАНИЮ"/>
    <hyperlink ref="A92:R92" location="'7. Канальные погружные T'!A1" display="ВЕРНУТЬСЯ НА НАЧАЛО СТРАНИЦЫ"/>
    <hyperlink ref="A93:R93" location="'1. Содержание'!A1" display="ВЕРНУТЬСЯ К СОДЕРЖАНИЮ"/>
    <hyperlink ref="A6" location="'7. Канальные погружные T'!A86" display="* См. примечания и примеры расшифровки кодов приводов в нижней части данной страницы."/>
    <hyperlink ref="Q25" r:id="rId1"/>
    <hyperlink ref="Q60" r:id="rId2"/>
    <hyperlink ref="A10" r:id="rId3"/>
    <hyperlink ref="Q75" r:id="rId4"/>
    <hyperlink ref="Q26" r:id="rId5"/>
    <hyperlink ref="Q27" r:id="rId6"/>
    <hyperlink ref="Q28" r:id="rId7"/>
    <hyperlink ref="Q29" r:id="rId8"/>
    <hyperlink ref="Q30" r:id="rId9"/>
    <hyperlink ref="Q31" r:id="rId10"/>
    <hyperlink ref="Q32" r:id="rId11"/>
    <hyperlink ref="Q33" r:id="rId12"/>
    <hyperlink ref="Q34" r:id="rId13"/>
    <hyperlink ref="Q35" r:id="rId14"/>
    <hyperlink ref="Q36" r:id="rId15"/>
    <hyperlink ref="Q37" r:id="rId16"/>
    <hyperlink ref="Q38" r:id="rId17"/>
    <hyperlink ref="Q39" r:id="rId18"/>
    <hyperlink ref="Q40" r:id="rId19"/>
    <hyperlink ref="Q41" r:id="rId20"/>
    <hyperlink ref="Q42" r:id="rId21"/>
    <hyperlink ref="Q43" r:id="rId22"/>
    <hyperlink ref="Q44" r:id="rId23"/>
    <hyperlink ref="Q45" r:id="rId24"/>
    <hyperlink ref="Q46" r:id="rId25"/>
    <hyperlink ref="Q47" r:id="rId26"/>
    <hyperlink ref="Q48" r:id="rId27"/>
    <hyperlink ref="Q49" r:id="rId28"/>
    <hyperlink ref="Q50" r:id="rId29"/>
    <hyperlink ref="Q51" r:id="rId30"/>
    <hyperlink ref="Q52" r:id="rId31"/>
    <hyperlink ref="Q53" r:id="rId32"/>
    <hyperlink ref="Q54" r:id="rId33"/>
    <hyperlink ref="Q55" r:id="rId34"/>
    <hyperlink ref="Q56" r:id="rId35"/>
    <hyperlink ref="Q57" r:id="rId36"/>
    <hyperlink ref="Q58" r:id="rId37"/>
    <hyperlink ref="Q59" r:id="rId38"/>
    <hyperlink ref="Q61" r:id="rId39"/>
    <hyperlink ref="Q62" r:id="rId40"/>
    <hyperlink ref="Q63" r:id="rId41"/>
    <hyperlink ref="Q64" r:id="rId42"/>
    <hyperlink ref="Q65" r:id="rId43"/>
    <hyperlink ref="Q66" r:id="rId44"/>
    <hyperlink ref="Q67" r:id="rId45"/>
    <hyperlink ref="Q68" r:id="rId46"/>
    <hyperlink ref="Q69" r:id="rId47"/>
    <hyperlink ref="Q70" r:id="rId48"/>
    <hyperlink ref="Q71" r:id="rId49"/>
    <hyperlink ref="Q72" r:id="rId50"/>
    <hyperlink ref="Q73" r:id="rId51"/>
    <hyperlink ref="Q76" r:id="rId52"/>
    <hyperlink ref="Q77" r:id="rId53"/>
    <hyperlink ref="Q78" r:id="rId54"/>
    <hyperlink ref="Q79" r:id="rId55"/>
    <hyperlink ref="Q80" r:id="rId56"/>
    <hyperlink ref="Q81" r:id="rId57"/>
    <hyperlink ref="Q82" r:id="rId58"/>
    <hyperlink ref="Q83" r:id="rId59"/>
    <hyperlink ref="A9" r:id="rId60"/>
  </hyperlinks>
  <pageMargins left="0.25" right="0.25" top="0.75" bottom="0.75" header="0.3" footer="0.3"/>
  <pageSetup scale="85" firstPageNumber="0" fitToHeight="0" orientation="portrait" horizontalDpi="300" verticalDpi="300" r:id="rId61"/>
  <headerFooter alignWithMargins="0"/>
  <drawing r:id="rId6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X55"/>
  <sheetViews>
    <sheetView topLeftCell="A10" zoomScaleNormal="100" zoomScaleSheetLayoutView="100" workbookViewId="0"/>
  </sheetViews>
  <sheetFormatPr defaultRowHeight="12" customHeight="1" x14ac:dyDescent="0.2"/>
  <cols>
    <col min="1" max="1" width="9" style="1" customWidth="1"/>
    <col min="2" max="2" width="15.28515625" style="1" customWidth="1"/>
    <col min="3" max="3" width="18.85546875" style="1" customWidth="1"/>
    <col min="4" max="9" width="4.7109375" style="1" customWidth="1"/>
    <col min="10" max="20" width="3.7109375" style="1" customWidth="1"/>
    <col min="21" max="21" width="16" style="1" customWidth="1"/>
    <col min="22" max="22" width="5.140625" style="1" customWidth="1"/>
    <col min="23" max="23" width="5.28515625" style="1" hidden="1" customWidth="1"/>
    <col min="24" max="24" width="8.42578125" style="6" customWidth="1"/>
    <col min="25" max="16384" width="9.140625" style="2"/>
  </cols>
  <sheetData>
    <row r="1" spans="1:24" ht="25.5" customHeight="1" x14ac:dyDescent="0.25">
      <c r="A1" s="9" t="s">
        <v>409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5"/>
    </row>
    <row r="2" spans="1:24" ht="15.75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5"/>
    </row>
    <row r="3" spans="1:24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5"/>
    </row>
    <row r="4" spans="1:24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5"/>
    </row>
    <row r="5" spans="1:24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5"/>
    </row>
    <row r="6" spans="1:24" ht="12" customHeight="1" x14ac:dyDescent="0.2">
      <c r="A6" s="12" t="s">
        <v>728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5"/>
    </row>
    <row r="7" spans="1:24" ht="12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5"/>
    </row>
    <row r="8" spans="1:24" s="8" customFormat="1" ht="12" customHeight="1" x14ac:dyDescent="0.2">
      <c r="A8" s="65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"/>
    </row>
    <row r="9" spans="1:24" s="8" customFormat="1" ht="12" customHeight="1" x14ac:dyDescent="0.2">
      <c r="A9" s="12" t="s">
        <v>561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"/>
    </row>
    <row r="10" spans="1:24" s="8" customFormat="1" ht="12" customHeight="1" x14ac:dyDescent="0.2">
      <c r="A10" s="12" t="s">
        <v>562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"/>
    </row>
    <row r="11" spans="1:24" s="8" customFormat="1" ht="12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5"/>
    </row>
    <row r="12" spans="1:24" s="8" customFormat="1" ht="12.75" x14ac:dyDescent="0.2">
      <c r="A12" s="53" t="s">
        <v>190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28"/>
      <c r="V12" s="28"/>
      <c r="W12" s="28"/>
      <c r="X12" s="28"/>
    </row>
    <row r="13" spans="1:24" s="8" customFormat="1" ht="12.75" x14ac:dyDescent="0.2">
      <c r="A13" s="49" t="s">
        <v>191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29"/>
      <c r="W13" s="1"/>
      <c r="X13" s="52"/>
    </row>
    <row r="14" spans="1:24" s="8" customFormat="1" ht="12.75" x14ac:dyDescent="0.2">
      <c r="A14" s="60" t="s">
        <v>108</v>
      </c>
      <c r="B14" s="61"/>
      <c r="C14" s="61"/>
      <c r="D14" s="61"/>
      <c r="E14" s="61"/>
      <c r="F14" s="61"/>
      <c r="G14" s="61"/>
      <c r="H14" s="61"/>
      <c r="I14" s="61"/>
      <c r="J14" s="61"/>
      <c r="K14" s="60" t="s">
        <v>109</v>
      </c>
      <c r="L14" s="60"/>
      <c r="M14" s="61"/>
      <c r="N14" s="61"/>
      <c r="O14" s="61"/>
      <c r="P14" s="61"/>
      <c r="Q14" s="61"/>
      <c r="R14" s="61"/>
      <c r="S14" s="61"/>
      <c r="T14" s="61"/>
      <c r="U14" s="61"/>
      <c r="V14" s="62"/>
      <c r="W14" s="63"/>
      <c r="X14" s="64"/>
    </row>
    <row r="15" spans="1:24" s="8" customFormat="1" ht="12.75" x14ac:dyDescent="0.2">
      <c r="A15" s="60" t="s">
        <v>110</v>
      </c>
      <c r="B15" s="61"/>
      <c r="C15" s="61"/>
      <c r="D15" s="61"/>
      <c r="E15" s="61"/>
      <c r="F15" s="61"/>
      <c r="G15" s="61"/>
      <c r="H15" s="61"/>
      <c r="I15" s="61"/>
      <c r="J15" s="61"/>
      <c r="K15" s="60" t="s">
        <v>163</v>
      </c>
      <c r="L15" s="60"/>
      <c r="M15" s="61"/>
      <c r="N15" s="61"/>
      <c r="O15" s="61"/>
      <c r="P15" s="61"/>
      <c r="Q15" s="61"/>
      <c r="R15" s="61"/>
      <c r="S15" s="61"/>
      <c r="T15" s="61"/>
      <c r="U15" s="61"/>
      <c r="V15" s="62"/>
      <c r="W15" s="63"/>
      <c r="X15" s="64"/>
    </row>
    <row r="16" spans="1:24" s="8" customFormat="1" ht="12.75" x14ac:dyDescent="0.2">
      <c r="A16" s="60" t="s">
        <v>112</v>
      </c>
      <c r="B16" s="61"/>
      <c r="C16" s="61"/>
      <c r="D16" s="61"/>
      <c r="E16" s="61"/>
      <c r="F16" s="61"/>
      <c r="G16" s="61"/>
      <c r="H16" s="61"/>
      <c r="I16" s="61"/>
      <c r="J16" s="61"/>
      <c r="K16" s="60" t="s">
        <v>733</v>
      </c>
      <c r="L16" s="60"/>
      <c r="M16" s="61"/>
      <c r="N16" s="61"/>
      <c r="O16" s="61"/>
      <c r="P16" s="61"/>
      <c r="Q16" s="61"/>
      <c r="R16" s="61"/>
      <c r="S16" s="61"/>
      <c r="T16" s="61"/>
      <c r="U16" s="61"/>
      <c r="V16" s="62"/>
      <c r="W16" s="63"/>
      <c r="X16" s="64"/>
    </row>
    <row r="17" spans="1:24" s="8" customFormat="1" ht="12.75" x14ac:dyDescent="0.2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29"/>
      <c r="W17" s="1"/>
      <c r="X17" s="52"/>
    </row>
    <row r="18" spans="1:24" ht="15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29" t="s">
        <v>18</v>
      </c>
      <c r="X18" s="30">
        <v>0</v>
      </c>
    </row>
    <row r="19" spans="1:24" ht="14.25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33" t="s">
        <v>21</v>
      </c>
      <c r="X19" s="34">
        <v>0</v>
      </c>
    </row>
    <row r="20" spans="1:24" ht="14.25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12"/>
      <c r="V20" s="12"/>
      <c r="W20" s="12"/>
      <c r="X20" s="5"/>
    </row>
    <row r="21" spans="1:24" ht="14.25" customHeight="1" x14ac:dyDescent="0.2">
      <c r="A21" s="238" t="s">
        <v>89</v>
      </c>
      <c r="B21" s="238"/>
      <c r="C21" s="238"/>
      <c r="D21" s="239" t="s">
        <v>95</v>
      </c>
      <c r="E21" s="239" t="s">
        <v>189</v>
      </c>
      <c r="F21" s="270" t="s">
        <v>602</v>
      </c>
      <c r="G21" s="270" t="s">
        <v>603</v>
      </c>
      <c r="H21" s="239" t="s">
        <v>166</v>
      </c>
      <c r="I21" s="273" t="s">
        <v>45</v>
      </c>
      <c r="J21" s="243" t="s">
        <v>84</v>
      </c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61" t="s">
        <v>63</v>
      </c>
      <c r="V21" s="264" t="s">
        <v>86</v>
      </c>
      <c r="W21" s="264"/>
      <c r="X21" s="267" t="s">
        <v>8</v>
      </c>
    </row>
    <row r="22" spans="1:24" ht="12.75" x14ac:dyDescent="0.2">
      <c r="A22" s="238" t="s">
        <v>43</v>
      </c>
      <c r="B22" s="238"/>
      <c r="C22" s="238"/>
      <c r="D22" s="239"/>
      <c r="E22" s="239"/>
      <c r="F22" s="271"/>
      <c r="G22" s="271"/>
      <c r="H22" s="239"/>
      <c r="I22" s="274"/>
      <c r="J22" s="243" t="s">
        <v>123</v>
      </c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62"/>
      <c r="V22" s="265"/>
      <c r="W22" s="265"/>
      <c r="X22" s="268"/>
    </row>
    <row r="23" spans="1:24" ht="90.75" customHeight="1" x14ac:dyDescent="0.2">
      <c r="A23" s="258"/>
      <c r="B23" s="259"/>
      <c r="C23" s="260"/>
      <c r="D23" s="239"/>
      <c r="E23" s="239"/>
      <c r="F23" s="272"/>
      <c r="G23" s="272"/>
      <c r="H23" s="239"/>
      <c r="I23" s="275"/>
      <c r="J23" s="41" t="s">
        <v>314</v>
      </c>
      <c r="K23" s="41" t="s">
        <v>323</v>
      </c>
      <c r="L23" s="41" t="s">
        <v>324</v>
      </c>
      <c r="M23" s="41" t="s">
        <v>325</v>
      </c>
      <c r="N23" s="41" t="s">
        <v>326</v>
      </c>
      <c r="O23" s="41" t="s">
        <v>327</v>
      </c>
      <c r="P23" s="41" t="s">
        <v>328</v>
      </c>
      <c r="Q23" s="41" t="s">
        <v>329</v>
      </c>
      <c r="R23" s="41" t="s">
        <v>330</v>
      </c>
      <c r="S23" s="41" t="s">
        <v>331</v>
      </c>
      <c r="T23" s="41" t="s">
        <v>165</v>
      </c>
      <c r="U23" s="263"/>
      <c r="V23" s="266"/>
      <c r="W23" s="266"/>
      <c r="X23" s="269"/>
    </row>
    <row r="24" spans="1:24" ht="12.75" x14ac:dyDescent="0.2">
      <c r="A24" s="88" t="s">
        <v>230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90"/>
    </row>
    <row r="25" spans="1:24" ht="12.75" customHeight="1" x14ac:dyDescent="0.2">
      <c r="A25" s="240" t="s">
        <v>122</v>
      </c>
      <c r="B25" s="74"/>
      <c r="C25" s="69" t="s">
        <v>124</v>
      </c>
      <c r="D25" s="37"/>
      <c r="E25" s="38" t="s">
        <v>35</v>
      </c>
      <c r="F25" s="38"/>
      <c r="G25" s="38"/>
      <c r="H25" s="38"/>
      <c r="I25" s="38"/>
      <c r="J25" s="36"/>
      <c r="K25" s="39"/>
      <c r="L25" s="39" t="s">
        <v>35</v>
      </c>
      <c r="M25" s="36"/>
      <c r="N25" s="36"/>
      <c r="O25" s="36"/>
      <c r="P25" s="36"/>
      <c r="Q25" s="36"/>
      <c r="R25" s="36"/>
      <c r="S25" s="36"/>
      <c r="T25" s="36"/>
      <c r="U25" s="35" t="s">
        <v>168</v>
      </c>
      <c r="V25" s="77" t="s">
        <v>689</v>
      </c>
      <c r="W25" s="144">
        <v>18</v>
      </c>
      <c r="X25" s="47">
        <f t="shared" ref="X25:X32" si="0">(W25+W25*$X$19)*(1-$X$18)</f>
        <v>18</v>
      </c>
    </row>
    <row r="26" spans="1:24" ht="12.75" x14ac:dyDescent="0.2">
      <c r="A26" s="241"/>
      <c r="B26" s="75"/>
      <c r="C26" s="69" t="s">
        <v>125</v>
      </c>
      <c r="D26" s="37"/>
      <c r="E26" s="38" t="s">
        <v>35</v>
      </c>
      <c r="F26" s="38"/>
      <c r="G26" s="38"/>
      <c r="H26" s="38"/>
      <c r="I26" s="38"/>
      <c r="J26" s="36"/>
      <c r="K26" s="39"/>
      <c r="L26" s="39" t="s">
        <v>35</v>
      </c>
      <c r="M26" s="36"/>
      <c r="N26" s="36"/>
      <c r="O26" s="36"/>
      <c r="P26" s="36"/>
      <c r="Q26" s="36"/>
      <c r="R26" s="36"/>
      <c r="S26" s="36"/>
      <c r="T26" s="36"/>
      <c r="U26" s="35" t="s">
        <v>169</v>
      </c>
      <c r="V26" s="77" t="s">
        <v>689</v>
      </c>
      <c r="W26" s="144">
        <v>18</v>
      </c>
      <c r="X26" s="47">
        <f t="shared" si="0"/>
        <v>18</v>
      </c>
    </row>
    <row r="27" spans="1:24" ht="12.75" x14ac:dyDescent="0.2">
      <c r="A27" s="241"/>
      <c r="B27" s="75"/>
      <c r="C27" s="69" t="s">
        <v>126</v>
      </c>
      <c r="D27" s="37"/>
      <c r="E27" s="38" t="s">
        <v>35</v>
      </c>
      <c r="F27" s="38"/>
      <c r="G27" s="38"/>
      <c r="H27" s="38"/>
      <c r="I27" s="38"/>
      <c r="J27" s="36"/>
      <c r="K27" s="39"/>
      <c r="L27" s="39" t="s">
        <v>35</v>
      </c>
      <c r="M27" s="36"/>
      <c r="N27" s="36"/>
      <c r="O27" s="36"/>
      <c r="P27" s="36"/>
      <c r="Q27" s="36"/>
      <c r="R27" s="36"/>
      <c r="S27" s="36"/>
      <c r="T27" s="36"/>
      <c r="U27" s="35" t="s">
        <v>170</v>
      </c>
      <c r="V27" s="77" t="s">
        <v>689</v>
      </c>
      <c r="W27" s="144">
        <v>18</v>
      </c>
      <c r="X27" s="47">
        <f t="shared" si="0"/>
        <v>18</v>
      </c>
    </row>
    <row r="28" spans="1:24" ht="12.75" x14ac:dyDescent="0.2">
      <c r="A28" s="241"/>
      <c r="B28" s="75"/>
      <c r="C28" s="73" t="s">
        <v>141</v>
      </c>
      <c r="D28" s="37"/>
      <c r="E28" s="38" t="s">
        <v>35</v>
      </c>
      <c r="F28" s="38"/>
      <c r="G28" s="38"/>
      <c r="H28" s="38"/>
      <c r="I28" s="38"/>
      <c r="J28" s="36"/>
      <c r="K28" s="39"/>
      <c r="L28" s="39" t="s">
        <v>35</v>
      </c>
      <c r="M28" s="36"/>
      <c r="N28" s="36"/>
      <c r="O28" s="36"/>
      <c r="P28" s="36"/>
      <c r="Q28" s="36"/>
      <c r="R28" s="36"/>
      <c r="S28" s="36"/>
      <c r="T28" s="36"/>
      <c r="U28" s="35" t="s">
        <v>171</v>
      </c>
      <c r="V28" s="77" t="s">
        <v>689</v>
      </c>
      <c r="W28" s="144">
        <v>22</v>
      </c>
      <c r="X28" s="47">
        <f t="shared" si="0"/>
        <v>22</v>
      </c>
    </row>
    <row r="29" spans="1:24" ht="12.75" x14ac:dyDescent="0.2">
      <c r="A29" s="241"/>
      <c r="B29" s="44" t="s">
        <v>184</v>
      </c>
      <c r="C29" s="69" t="s">
        <v>127</v>
      </c>
      <c r="D29" s="37"/>
      <c r="E29" s="38" t="s">
        <v>35</v>
      </c>
      <c r="F29" s="38"/>
      <c r="G29" s="38"/>
      <c r="H29" s="38"/>
      <c r="I29" s="38"/>
      <c r="J29" s="36"/>
      <c r="K29" s="39"/>
      <c r="L29" s="39" t="s">
        <v>35</v>
      </c>
      <c r="M29" s="36"/>
      <c r="N29" s="36"/>
      <c r="O29" s="36"/>
      <c r="P29" s="36"/>
      <c r="Q29" s="36"/>
      <c r="R29" s="36"/>
      <c r="S29" s="36"/>
      <c r="T29" s="36"/>
      <c r="U29" s="35" t="s">
        <v>172</v>
      </c>
      <c r="V29" s="77" t="s">
        <v>689</v>
      </c>
      <c r="W29" s="144">
        <v>16</v>
      </c>
      <c r="X29" s="47">
        <f t="shared" si="0"/>
        <v>16</v>
      </c>
    </row>
    <row r="30" spans="1:24" ht="12.75" x14ac:dyDescent="0.2">
      <c r="A30" s="241"/>
      <c r="B30" s="75"/>
      <c r="C30" s="69" t="s">
        <v>128</v>
      </c>
      <c r="D30" s="37"/>
      <c r="E30" s="38" t="s">
        <v>35</v>
      </c>
      <c r="F30" s="38"/>
      <c r="G30" s="38"/>
      <c r="H30" s="38"/>
      <c r="I30" s="38"/>
      <c r="J30" s="36"/>
      <c r="K30" s="39"/>
      <c r="L30" s="39" t="s">
        <v>35</v>
      </c>
      <c r="M30" s="36"/>
      <c r="N30" s="36"/>
      <c r="O30" s="36"/>
      <c r="P30" s="36"/>
      <c r="Q30" s="36"/>
      <c r="R30" s="36"/>
      <c r="S30" s="36"/>
      <c r="T30" s="36"/>
      <c r="U30" s="35" t="s">
        <v>173</v>
      </c>
      <c r="V30" s="77" t="s">
        <v>689</v>
      </c>
      <c r="W30" s="144">
        <v>18</v>
      </c>
      <c r="X30" s="47">
        <f t="shared" si="0"/>
        <v>18</v>
      </c>
    </row>
    <row r="31" spans="1:24" ht="12.75" x14ac:dyDescent="0.2">
      <c r="A31" s="241"/>
      <c r="B31" s="44"/>
      <c r="C31" s="69" t="s">
        <v>124</v>
      </c>
      <c r="D31" s="37"/>
      <c r="E31" s="38"/>
      <c r="F31" s="38"/>
      <c r="G31" s="38"/>
      <c r="H31" s="38"/>
      <c r="I31" s="38"/>
      <c r="J31" s="36"/>
      <c r="K31" s="39" t="s">
        <v>35</v>
      </c>
      <c r="L31" s="39"/>
      <c r="M31" s="36"/>
      <c r="N31" s="36"/>
      <c r="O31" s="36"/>
      <c r="P31" s="36"/>
      <c r="Q31" s="36"/>
      <c r="R31" s="36"/>
      <c r="S31" s="36"/>
      <c r="T31" s="36"/>
      <c r="U31" s="35" t="s">
        <v>174</v>
      </c>
      <c r="V31" s="77" t="s">
        <v>690</v>
      </c>
      <c r="W31" s="144">
        <v>30</v>
      </c>
      <c r="X31" s="47">
        <f t="shared" si="0"/>
        <v>30</v>
      </c>
    </row>
    <row r="32" spans="1:24" ht="12.75" x14ac:dyDescent="0.2">
      <c r="A32" s="241"/>
      <c r="B32" s="75"/>
      <c r="C32" s="69" t="s">
        <v>125</v>
      </c>
      <c r="D32" s="37"/>
      <c r="E32" s="38"/>
      <c r="F32" s="38"/>
      <c r="G32" s="38"/>
      <c r="H32" s="38"/>
      <c r="I32" s="38"/>
      <c r="J32" s="36"/>
      <c r="K32" s="39" t="s">
        <v>35</v>
      </c>
      <c r="L32" s="39"/>
      <c r="M32" s="36"/>
      <c r="N32" s="36"/>
      <c r="O32" s="36"/>
      <c r="P32" s="36"/>
      <c r="Q32" s="36"/>
      <c r="R32" s="36"/>
      <c r="S32" s="36"/>
      <c r="T32" s="36"/>
      <c r="U32" s="35" t="s">
        <v>175</v>
      </c>
      <c r="V32" s="77" t="s">
        <v>690</v>
      </c>
      <c r="W32" s="144">
        <v>30</v>
      </c>
      <c r="X32" s="47">
        <f t="shared" si="0"/>
        <v>30</v>
      </c>
    </row>
    <row r="33" spans="1:24" ht="12.75" customHeight="1" x14ac:dyDescent="0.2">
      <c r="A33" s="241"/>
      <c r="B33" s="75"/>
      <c r="C33" s="69" t="s">
        <v>126</v>
      </c>
      <c r="D33" s="38"/>
      <c r="E33" s="38"/>
      <c r="F33" s="38"/>
      <c r="G33" s="38"/>
      <c r="H33" s="38"/>
      <c r="I33" s="38"/>
      <c r="J33" s="39"/>
      <c r="K33" s="39" t="s">
        <v>35</v>
      </c>
      <c r="L33" s="39"/>
      <c r="M33" s="39"/>
      <c r="N33" s="39"/>
      <c r="O33" s="39"/>
      <c r="P33" s="39"/>
      <c r="Q33" s="39"/>
      <c r="R33" s="39"/>
      <c r="S33" s="39"/>
      <c r="T33" s="39"/>
      <c r="U33" s="35" t="s">
        <v>176</v>
      </c>
      <c r="V33" s="77" t="s">
        <v>690</v>
      </c>
      <c r="W33" s="144">
        <v>30</v>
      </c>
      <c r="X33" s="47">
        <f t="shared" ref="X33:X38" si="1">(W33+W33*$X$19)*(1-$X$18)</f>
        <v>30</v>
      </c>
    </row>
    <row r="34" spans="1:24" ht="12.75" x14ac:dyDescent="0.2">
      <c r="A34" s="241"/>
      <c r="B34" s="75"/>
      <c r="C34" s="73" t="s">
        <v>141</v>
      </c>
      <c r="D34" s="38"/>
      <c r="E34" s="38"/>
      <c r="F34" s="38"/>
      <c r="G34" s="38"/>
      <c r="H34" s="38"/>
      <c r="I34" s="38"/>
      <c r="J34" s="39"/>
      <c r="K34" s="39" t="s">
        <v>35</v>
      </c>
      <c r="L34" s="39"/>
      <c r="M34" s="39"/>
      <c r="N34" s="39"/>
      <c r="O34" s="39"/>
      <c r="P34" s="39"/>
      <c r="Q34" s="39"/>
      <c r="R34" s="39"/>
      <c r="S34" s="39"/>
      <c r="T34" s="39"/>
      <c r="U34" s="35" t="s">
        <v>177</v>
      </c>
      <c r="V34" s="77" t="s">
        <v>690</v>
      </c>
      <c r="W34" s="144">
        <v>34</v>
      </c>
      <c r="X34" s="47">
        <f t="shared" si="1"/>
        <v>34</v>
      </c>
    </row>
    <row r="35" spans="1:24" ht="12.75" x14ac:dyDescent="0.2">
      <c r="A35" s="241"/>
      <c r="B35" s="44" t="s">
        <v>185</v>
      </c>
      <c r="C35" s="69" t="s">
        <v>127</v>
      </c>
      <c r="D35" s="38"/>
      <c r="E35" s="38"/>
      <c r="F35" s="38"/>
      <c r="G35" s="38"/>
      <c r="H35" s="38"/>
      <c r="I35" s="38"/>
      <c r="J35" s="39"/>
      <c r="K35" s="39" t="s">
        <v>35</v>
      </c>
      <c r="L35" s="39"/>
      <c r="M35" s="39"/>
      <c r="N35" s="39"/>
      <c r="O35" s="39"/>
      <c r="P35" s="39"/>
      <c r="Q35" s="39"/>
      <c r="R35" s="39"/>
      <c r="S35" s="39"/>
      <c r="T35" s="39"/>
      <c r="U35" s="35" t="s">
        <v>178</v>
      </c>
      <c r="V35" s="77" t="s">
        <v>690</v>
      </c>
      <c r="W35" s="144">
        <v>28</v>
      </c>
      <c r="X35" s="47">
        <f t="shared" si="1"/>
        <v>28</v>
      </c>
    </row>
    <row r="36" spans="1:24" ht="12.75" x14ac:dyDescent="0.2">
      <c r="A36" s="241"/>
      <c r="B36" s="44" t="s">
        <v>186</v>
      </c>
      <c r="C36" s="69" t="s">
        <v>128</v>
      </c>
      <c r="D36" s="38"/>
      <c r="E36" s="38"/>
      <c r="F36" s="38"/>
      <c r="G36" s="38"/>
      <c r="H36" s="38"/>
      <c r="I36" s="38"/>
      <c r="J36" s="39"/>
      <c r="K36" s="39" t="s">
        <v>35</v>
      </c>
      <c r="L36" s="39"/>
      <c r="M36" s="39"/>
      <c r="N36" s="39"/>
      <c r="O36" s="39"/>
      <c r="P36" s="39"/>
      <c r="Q36" s="39"/>
      <c r="R36" s="39"/>
      <c r="S36" s="39"/>
      <c r="T36" s="39"/>
      <c r="U36" s="35" t="s">
        <v>179</v>
      </c>
      <c r="V36" s="77" t="s">
        <v>690</v>
      </c>
      <c r="W36" s="144">
        <v>28</v>
      </c>
      <c r="X36" s="47">
        <f t="shared" si="1"/>
        <v>28</v>
      </c>
    </row>
    <row r="37" spans="1:24" ht="12.75" x14ac:dyDescent="0.2">
      <c r="A37" s="240" t="s">
        <v>129</v>
      </c>
      <c r="B37" s="74"/>
      <c r="C37" s="70" t="s">
        <v>130</v>
      </c>
      <c r="D37" s="38" t="s">
        <v>35</v>
      </c>
      <c r="E37" s="38"/>
      <c r="F37" s="38"/>
      <c r="G37" s="38"/>
      <c r="H37" s="38"/>
      <c r="I37" s="38"/>
      <c r="J37" s="39" t="s">
        <v>35</v>
      </c>
      <c r="K37" s="39"/>
      <c r="L37" s="39"/>
      <c r="M37" s="39" t="s">
        <v>35</v>
      </c>
      <c r="N37" s="39" t="s">
        <v>35</v>
      </c>
      <c r="O37" s="39" t="s">
        <v>35</v>
      </c>
      <c r="P37" s="39" t="s">
        <v>35</v>
      </c>
      <c r="Q37" s="48" t="s">
        <v>35</v>
      </c>
      <c r="R37" s="39" t="s">
        <v>35</v>
      </c>
      <c r="S37" s="39" t="s">
        <v>35</v>
      </c>
      <c r="T37" s="39"/>
      <c r="U37" s="35" t="s">
        <v>180</v>
      </c>
      <c r="V37" s="77" t="s">
        <v>691</v>
      </c>
      <c r="W37" s="144">
        <v>86</v>
      </c>
      <c r="X37" s="47">
        <f t="shared" si="1"/>
        <v>86</v>
      </c>
    </row>
    <row r="38" spans="1:24" ht="12.75" x14ac:dyDescent="0.2">
      <c r="A38" s="242"/>
      <c r="B38" s="45"/>
      <c r="C38" s="70" t="s">
        <v>131</v>
      </c>
      <c r="D38" s="38" t="s">
        <v>35</v>
      </c>
      <c r="E38" s="38"/>
      <c r="F38" s="38"/>
      <c r="G38" s="38"/>
      <c r="H38" s="38"/>
      <c r="I38" s="38"/>
      <c r="J38" s="39" t="s">
        <v>35</v>
      </c>
      <c r="K38" s="39"/>
      <c r="L38" s="39"/>
      <c r="M38" s="39" t="s">
        <v>35</v>
      </c>
      <c r="N38" s="39" t="s">
        <v>35</v>
      </c>
      <c r="O38" s="39" t="s">
        <v>35</v>
      </c>
      <c r="P38" s="39" t="s">
        <v>35</v>
      </c>
      <c r="Q38" s="48" t="s">
        <v>35</v>
      </c>
      <c r="R38" s="39" t="s">
        <v>35</v>
      </c>
      <c r="S38" s="39" t="s">
        <v>35</v>
      </c>
      <c r="T38" s="39"/>
      <c r="U38" s="35" t="s">
        <v>181</v>
      </c>
      <c r="V38" s="77" t="s">
        <v>692</v>
      </c>
      <c r="W38" s="144">
        <v>86</v>
      </c>
      <c r="X38" s="47">
        <f t="shared" si="1"/>
        <v>86</v>
      </c>
    </row>
    <row r="39" spans="1:24" ht="12.75" x14ac:dyDescent="0.2">
      <c r="A39" s="88" t="s">
        <v>231</v>
      </c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90"/>
    </row>
    <row r="40" spans="1:24" ht="12.75" x14ac:dyDescent="0.2">
      <c r="A40" s="276" t="s">
        <v>167</v>
      </c>
      <c r="B40" s="94"/>
      <c r="C40" s="70"/>
      <c r="D40" s="38"/>
      <c r="E40" s="38"/>
      <c r="F40" s="38"/>
      <c r="G40" s="38"/>
      <c r="H40" s="38"/>
      <c r="I40" s="38" t="s">
        <v>35</v>
      </c>
      <c r="J40" s="39"/>
      <c r="K40" s="39"/>
      <c r="L40" s="39"/>
      <c r="M40" s="39"/>
      <c r="N40" s="39"/>
      <c r="O40" s="39"/>
      <c r="P40" s="39"/>
      <c r="Q40" s="48"/>
      <c r="R40" s="39"/>
      <c r="S40" s="39"/>
      <c r="T40" s="39" t="s">
        <v>35</v>
      </c>
      <c r="U40" s="35" t="s">
        <v>182</v>
      </c>
      <c r="V40" s="77" t="s">
        <v>693</v>
      </c>
      <c r="W40" s="40">
        <v>120</v>
      </c>
      <c r="X40" s="47">
        <f>(W40+W40*$X$19)*(1-$X$18)</f>
        <v>120</v>
      </c>
    </row>
    <row r="41" spans="1:24" ht="12.75" x14ac:dyDescent="0.2">
      <c r="A41" s="276"/>
      <c r="B41" s="135"/>
      <c r="C41" s="70"/>
      <c r="D41" s="38"/>
      <c r="E41" s="38" t="s">
        <v>35</v>
      </c>
      <c r="F41" s="38"/>
      <c r="G41" s="38"/>
      <c r="H41" s="38" t="s">
        <v>35</v>
      </c>
      <c r="I41" s="38" t="s">
        <v>35</v>
      </c>
      <c r="J41" s="39"/>
      <c r="K41" s="39"/>
      <c r="L41" s="39"/>
      <c r="M41" s="39"/>
      <c r="N41" s="39"/>
      <c r="O41" s="39"/>
      <c r="P41" s="39"/>
      <c r="Q41" s="48"/>
      <c r="R41" s="39"/>
      <c r="S41" s="39"/>
      <c r="T41" s="39" t="s">
        <v>35</v>
      </c>
      <c r="U41" s="35" t="s">
        <v>183</v>
      </c>
      <c r="V41" s="77" t="s">
        <v>694</v>
      </c>
      <c r="W41" s="40">
        <v>137</v>
      </c>
      <c r="X41" s="47">
        <f>(W41+W41*$X$19)*(1-$X$18)</f>
        <v>137</v>
      </c>
    </row>
    <row r="42" spans="1:24" ht="12.75" x14ac:dyDescent="0.2">
      <c r="A42" s="276"/>
      <c r="B42" s="70"/>
      <c r="C42" s="70"/>
      <c r="D42" s="38"/>
      <c r="E42" s="38"/>
      <c r="F42" s="38" t="s">
        <v>35</v>
      </c>
      <c r="G42" s="38"/>
      <c r="H42" s="38" t="s">
        <v>35</v>
      </c>
      <c r="I42" s="38" t="s">
        <v>35</v>
      </c>
      <c r="J42" s="39"/>
      <c r="K42" s="39"/>
      <c r="L42" s="39"/>
      <c r="M42" s="39"/>
      <c r="N42" s="39"/>
      <c r="O42" s="39"/>
      <c r="P42" s="39"/>
      <c r="Q42" s="48"/>
      <c r="R42" s="39"/>
      <c r="S42" s="39"/>
      <c r="T42" s="39" t="s">
        <v>35</v>
      </c>
      <c r="U42" s="35" t="s">
        <v>605</v>
      </c>
      <c r="V42" s="77" t="s">
        <v>695</v>
      </c>
      <c r="W42" s="40">
        <v>195</v>
      </c>
      <c r="X42" s="47">
        <f>(W42+W42*$X$19)*(1-$X$18)</f>
        <v>195</v>
      </c>
    </row>
    <row r="43" spans="1:24" ht="12.75" x14ac:dyDescent="0.2">
      <c r="A43" s="276"/>
      <c r="B43" s="70"/>
      <c r="C43" s="70"/>
      <c r="D43" s="38"/>
      <c r="E43" s="38"/>
      <c r="F43" s="38"/>
      <c r="G43" s="38" t="s">
        <v>35</v>
      </c>
      <c r="H43" s="38" t="s">
        <v>35</v>
      </c>
      <c r="I43" s="38" t="s">
        <v>35</v>
      </c>
      <c r="J43" s="39"/>
      <c r="K43" s="39"/>
      <c r="L43" s="39"/>
      <c r="M43" s="39"/>
      <c r="N43" s="39"/>
      <c r="O43" s="39"/>
      <c r="P43" s="39"/>
      <c r="Q43" s="48"/>
      <c r="R43" s="39"/>
      <c r="S43" s="39"/>
      <c r="T43" s="39" t="s">
        <v>35</v>
      </c>
      <c r="U43" s="35" t="s">
        <v>604</v>
      </c>
      <c r="V43" s="77" t="s">
        <v>695</v>
      </c>
      <c r="W43" s="40">
        <v>211</v>
      </c>
      <c r="X43" s="47">
        <f>(W43+W43*$X$19)*(1-$X$18)</f>
        <v>211</v>
      </c>
    </row>
    <row r="44" spans="1:24" ht="14.25" x14ac:dyDescent="0.2">
      <c r="A44" s="4"/>
      <c r="B44" s="7" t="s">
        <v>187</v>
      </c>
      <c r="C44" s="7" t="s">
        <v>188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30"/>
    </row>
    <row r="45" spans="1:24" ht="14.25" x14ac:dyDescent="0.2">
      <c r="A45" s="4"/>
      <c r="B45" s="8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30"/>
    </row>
    <row r="46" spans="1:24" ht="14.2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30"/>
    </row>
    <row r="47" spans="1:24" ht="12.75" x14ac:dyDescent="0.2">
      <c r="A47" s="13" t="s">
        <v>9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1"/>
    </row>
    <row r="48" spans="1:24" ht="12.75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</row>
    <row r="49" spans="1:24" ht="12.75" x14ac:dyDescent="0.2">
      <c r="A49" s="14" t="s">
        <v>116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</row>
    <row r="50" spans="1:24" ht="12.75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</row>
    <row r="51" spans="1:24" ht="12.75" x14ac:dyDescent="0.2">
      <c r="A51" s="14" t="s">
        <v>564</v>
      </c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</row>
    <row r="52" spans="1:24" ht="12.75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</row>
    <row r="53" spans="1:24" ht="12.75" x14ac:dyDescent="0.2"/>
    <row r="54" spans="1:24" ht="12.75" x14ac:dyDescent="0.2">
      <c r="A54" s="236" t="s">
        <v>10</v>
      </c>
      <c r="B54" s="236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6"/>
      <c r="O54" s="236"/>
      <c r="P54" s="236"/>
      <c r="Q54" s="236"/>
      <c r="R54" s="236"/>
      <c r="S54" s="236"/>
      <c r="T54" s="236"/>
      <c r="U54" s="236"/>
      <c r="V54" s="236"/>
      <c r="W54" s="236"/>
      <c r="X54" s="2"/>
    </row>
    <row r="55" spans="1:24" ht="12.75" x14ac:dyDescent="0.2">
      <c r="A55" s="236" t="s">
        <v>4</v>
      </c>
      <c r="B55" s="236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"/>
    </row>
  </sheetData>
  <sheetProtection selectLockedCells="1" selectUnlockedCells="1"/>
  <mergeCells count="20">
    <mergeCell ref="X21:X23"/>
    <mergeCell ref="A22:C22"/>
    <mergeCell ref="J22:T22"/>
    <mergeCell ref="A21:C21"/>
    <mergeCell ref="A40:A43"/>
    <mergeCell ref="F21:F23"/>
    <mergeCell ref="G21:G23"/>
    <mergeCell ref="V21:V23"/>
    <mergeCell ref="E21:E23"/>
    <mergeCell ref="H21:H23"/>
    <mergeCell ref="W21:W23"/>
    <mergeCell ref="D21:D23"/>
    <mergeCell ref="U21:U23"/>
    <mergeCell ref="J21:T21"/>
    <mergeCell ref="A54:W54"/>
    <mergeCell ref="A55:W55"/>
    <mergeCell ref="A25:A36"/>
    <mergeCell ref="A37:A38"/>
    <mergeCell ref="I21:I23"/>
    <mergeCell ref="A23:C23"/>
  </mergeCells>
  <hyperlinks>
    <hyperlink ref="A55" location="1! Содержание.A1" display="ВЕРНУТЬСЯ К СОДЕРЖАНИЮ"/>
    <hyperlink ref="A54" location="1! Содержание.A1" display="ВЕРНУТЬСЯ К СОДЕРЖАНИЮ"/>
    <hyperlink ref="A54:W54" location="'8. Накладные T'!A1" display="ВЕРНУТЬСЯ НА НАЧАЛО СТРАНИЦЫ"/>
    <hyperlink ref="A55:W55" location="'1. Содержание'!A1" display="ВЕРНУТЬСЯ К СОДЕРЖАНИЮ"/>
    <hyperlink ref="A6" location="'8. Накладные T'!A47" display="* См. примечания и примеры расшифровки кодов приводов в нижней части данной страницы."/>
    <hyperlink ref="V25" r:id="rId1"/>
    <hyperlink ref="V31" r:id="rId2"/>
    <hyperlink ref="V37" r:id="rId3"/>
    <hyperlink ref="V38" r:id="rId4"/>
    <hyperlink ref="V40" r:id="rId5"/>
    <hyperlink ref="V41" r:id="rId6"/>
    <hyperlink ref="A10" r:id="rId7"/>
    <hyperlink ref="V42" r:id="rId8"/>
    <hyperlink ref="V26" r:id="rId9"/>
    <hyperlink ref="V27" r:id="rId10"/>
    <hyperlink ref="V28" r:id="rId11"/>
    <hyperlink ref="V29" r:id="rId12"/>
    <hyperlink ref="V30" r:id="rId13"/>
    <hyperlink ref="V32" r:id="rId14"/>
    <hyperlink ref="V33" r:id="rId15"/>
    <hyperlink ref="V34" r:id="rId16"/>
    <hyperlink ref="V35" r:id="rId17"/>
    <hyperlink ref="V36" r:id="rId18"/>
    <hyperlink ref="V43" r:id="rId19"/>
    <hyperlink ref="A9" r:id="rId20"/>
  </hyperlinks>
  <pageMargins left="0.25" right="0.25" top="0.75" bottom="0.75" header="0.3" footer="0.3"/>
  <pageSetup scale="73" firstPageNumber="0" fitToHeight="0" orientation="portrait" horizontalDpi="300" verticalDpi="300" r:id="rId21"/>
  <headerFooter alignWithMargins="0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Z52"/>
  <sheetViews>
    <sheetView topLeftCell="A16" zoomScaleNormal="100" zoomScaleSheetLayoutView="100" workbookViewId="0"/>
  </sheetViews>
  <sheetFormatPr defaultRowHeight="12" customHeight="1" x14ac:dyDescent="0.2"/>
  <cols>
    <col min="1" max="1" width="9" style="1" customWidth="1"/>
    <col min="2" max="2" width="15.28515625" style="1" customWidth="1"/>
    <col min="3" max="3" width="18.85546875" style="1" customWidth="1"/>
    <col min="4" max="5" width="4.7109375" style="1" customWidth="1"/>
    <col min="6" max="21" width="3.7109375" style="1" customWidth="1"/>
    <col min="22" max="22" width="16" style="1" customWidth="1"/>
    <col min="23" max="23" width="5.140625" style="1" customWidth="1"/>
    <col min="24" max="24" width="5.28515625" style="1" hidden="1" customWidth="1"/>
    <col min="25" max="25" width="8.42578125" style="6" customWidth="1"/>
    <col min="26" max="16384" width="9.140625" style="2"/>
  </cols>
  <sheetData>
    <row r="1" spans="1:25" ht="29.25" customHeight="1" x14ac:dyDescent="0.25">
      <c r="A1" s="9" t="s">
        <v>411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5"/>
    </row>
    <row r="2" spans="1:25" ht="15.75" x14ac:dyDescent="0.25">
      <c r="A2" s="9" t="s">
        <v>7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5"/>
    </row>
    <row r="3" spans="1:25" ht="12.75" x14ac:dyDescent="0.2">
      <c r="A3" s="15" t="s">
        <v>757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5"/>
    </row>
    <row r="4" spans="1:25" ht="12" customHeight="1" x14ac:dyDescent="0.2">
      <c r="A4" s="31" t="s">
        <v>20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5"/>
    </row>
    <row r="5" spans="1:25" ht="12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5"/>
    </row>
    <row r="6" spans="1:25" ht="12" customHeight="1" x14ac:dyDescent="0.2">
      <c r="A6" s="12" t="s">
        <v>728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5"/>
    </row>
    <row r="7" spans="1:25" ht="12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5"/>
    </row>
    <row r="8" spans="1:25" s="8" customFormat="1" ht="12" customHeight="1" x14ac:dyDescent="0.2">
      <c r="A8" s="65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"/>
    </row>
    <row r="9" spans="1:25" s="8" customFormat="1" ht="12" customHeight="1" x14ac:dyDescent="0.2">
      <c r="A9" s="12" t="s">
        <v>561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"/>
    </row>
    <row r="10" spans="1:25" s="8" customFormat="1" ht="12" customHeight="1" x14ac:dyDescent="0.2">
      <c r="A10" s="12" t="s">
        <v>562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"/>
    </row>
    <row r="11" spans="1:25" s="8" customFormat="1" ht="12" customHeight="1" x14ac:dyDescent="0.2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5"/>
    </row>
    <row r="12" spans="1:25" s="8" customFormat="1" ht="12.75" x14ac:dyDescent="0.2">
      <c r="A12" s="53" t="s">
        <v>392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28"/>
      <c r="W12" s="28"/>
      <c r="X12" s="28"/>
      <c r="Y12" s="28"/>
    </row>
    <row r="13" spans="1:25" s="8" customFormat="1" ht="12.75" x14ac:dyDescent="0.2">
      <c r="A13" s="60" t="s">
        <v>108</v>
      </c>
      <c r="B13" s="61"/>
      <c r="C13" s="61"/>
      <c r="D13" s="61"/>
      <c r="E13" s="61"/>
      <c r="F13" s="61"/>
      <c r="G13" s="60" t="s">
        <v>109</v>
      </c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2"/>
      <c r="X13" s="63"/>
      <c r="Y13" s="64"/>
    </row>
    <row r="14" spans="1:25" s="8" customFormat="1" ht="12.75" x14ac:dyDescent="0.2">
      <c r="A14" s="60" t="s">
        <v>110</v>
      </c>
      <c r="B14" s="61"/>
      <c r="C14" s="61"/>
      <c r="D14" s="61"/>
      <c r="E14" s="61"/>
      <c r="F14" s="61"/>
      <c r="G14" s="60" t="s">
        <v>163</v>
      </c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2"/>
      <c r="X14" s="63"/>
      <c r="Y14" s="64"/>
    </row>
    <row r="15" spans="1:25" s="8" customFormat="1" ht="12.75" x14ac:dyDescent="0.2">
      <c r="A15" s="60" t="s">
        <v>112</v>
      </c>
      <c r="B15" s="61"/>
      <c r="C15" s="61"/>
      <c r="D15" s="61"/>
      <c r="E15" s="61"/>
      <c r="F15" s="61"/>
      <c r="G15" s="60" t="s">
        <v>733</v>
      </c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2"/>
      <c r="X15" s="63"/>
      <c r="Y15" s="64"/>
    </row>
    <row r="16" spans="1:25" s="8" customFormat="1" ht="12.75" x14ac:dyDescent="0.2">
      <c r="A16" s="60" t="s">
        <v>373</v>
      </c>
      <c r="B16" s="61"/>
      <c r="C16" s="61"/>
      <c r="D16" s="61"/>
      <c r="E16" s="61"/>
      <c r="F16" s="61"/>
      <c r="G16" s="60" t="s">
        <v>374</v>
      </c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2"/>
      <c r="X16" s="63"/>
      <c r="Y16" s="64"/>
    </row>
    <row r="17" spans="1:26" s="8" customFormat="1" ht="12.75" x14ac:dyDescent="0.2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29"/>
      <c r="X17" s="1"/>
      <c r="Y17" s="52"/>
    </row>
    <row r="18" spans="1:26" ht="15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29" t="s">
        <v>18</v>
      </c>
      <c r="Y18" s="30">
        <v>0</v>
      </c>
    </row>
    <row r="19" spans="1:26" ht="14.25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3" t="s">
        <v>21</v>
      </c>
      <c r="Y19" s="34">
        <v>0</v>
      </c>
    </row>
    <row r="20" spans="1:26" ht="14.25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12"/>
      <c r="W20" s="12"/>
      <c r="X20" s="12"/>
      <c r="Y20" s="5"/>
    </row>
    <row r="21" spans="1:26" ht="14.25" customHeight="1" x14ac:dyDescent="0.2">
      <c r="A21" s="238" t="s">
        <v>89</v>
      </c>
      <c r="B21" s="238"/>
      <c r="C21" s="238"/>
      <c r="D21" s="239" t="s">
        <v>95</v>
      </c>
      <c r="E21" s="273" t="s">
        <v>624</v>
      </c>
      <c r="F21" s="243" t="s">
        <v>84</v>
      </c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61" t="s">
        <v>63</v>
      </c>
      <c r="W21" s="264" t="s">
        <v>86</v>
      </c>
      <c r="X21" s="264"/>
      <c r="Y21" s="267" t="s">
        <v>8</v>
      </c>
    </row>
    <row r="22" spans="1:26" ht="12.75" x14ac:dyDescent="0.2">
      <c r="A22" s="238" t="s">
        <v>43</v>
      </c>
      <c r="B22" s="238"/>
      <c r="C22" s="238"/>
      <c r="D22" s="239"/>
      <c r="E22" s="274"/>
      <c r="F22" s="238" t="s">
        <v>123</v>
      </c>
      <c r="G22" s="238"/>
      <c r="H22" s="238"/>
      <c r="I22" s="238"/>
      <c r="J22" s="238"/>
      <c r="K22" s="238"/>
      <c r="L22" s="238"/>
      <c r="M22" s="238"/>
      <c r="N22" s="238"/>
      <c r="O22" s="238"/>
      <c r="P22" s="238" t="s">
        <v>311</v>
      </c>
      <c r="Q22" s="238"/>
      <c r="R22" s="238"/>
      <c r="S22" s="238"/>
      <c r="T22" s="238"/>
      <c r="U22" s="238"/>
      <c r="V22" s="262"/>
      <c r="W22" s="265"/>
      <c r="X22" s="265"/>
      <c r="Y22" s="268"/>
    </row>
    <row r="23" spans="1:26" ht="129" customHeight="1" x14ac:dyDescent="0.2">
      <c r="A23" s="258"/>
      <c r="B23" s="259"/>
      <c r="C23" s="260"/>
      <c r="D23" s="239"/>
      <c r="E23" s="275"/>
      <c r="F23" s="41" t="s">
        <v>332</v>
      </c>
      <c r="G23" s="41" t="s">
        <v>335</v>
      </c>
      <c r="H23" s="41" t="s">
        <v>376</v>
      </c>
      <c r="I23" s="41" t="s">
        <v>325</v>
      </c>
      <c r="J23" s="41" t="s">
        <v>326</v>
      </c>
      <c r="K23" s="41" t="s">
        <v>327</v>
      </c>
      <c r="L23" s="41" t="s">
        <v>328</v>
      </c>
      <c r="M23" s="41" t="s">
        <v>329</v>
      </c>
      <c r="N23" s="41" t="s">
        <v>330</v>
      </c>
      <c r="O23" s="41" t="s">
        <v>331</v>
      </c>
      <c r="P23" s="41" t="s">
        <v>337</v>
      </c>
      <c r="Q23" s="41" t="s">
        <v>338</v>
      </c>
      <c r="R23" s="41" t="s">
        <v>339</v>
      </c>
      <c r="S23" s="41" t="s">
        <v>340</v>
      </c>
      <c r="T23" s="41" t="s">
        <v>341</v>
      </c>
      <c r="U23" s="41" t="s">
        <v>342</v>
      </c>
      <c r="V23" s="263"/>
      <c r="W23" s="266"/>
      <c r="X23" s="266"/>
      <c r="Y23" s="269"/>
    </row>
    <row r="24" spans="1:26" ht="12.75" x14ac:dyDescent="0.2">
      <c r="A24" s="88" t="s">
        <v>230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90"/>
    </row>
    <row r="25" spans="1:26" ht="12.75" customHeight="1" x14ac:dyDescent="0.2">
      <c r="A25" s="240" t="s">
        <v>122</v>
      </c>
      <c r="B25" s="74"/>
      <c r="C25" s="69" t="s">
        <v>124</v>
      </c>
      <c r="D25" s="37"/>
      <c r="E25" s="37"/>
      <c r="F25" s="36"/>
      <c r="G25" s="39"/>
      <c r="H25" s="39" t="s">
        <v>35</v>
      </c>
      <c r="I25" s="39"/>
      <c r="J25" s="39"/>
      <c r="K25" s="39"/>
      <c r="L25" s="39"/>
      <c r="M25" s="39"/>
      <c r="N25" s="39"/>
      <c r="O25" s="36"/>
      <c r="P25" s="36"/>
      <c r="Q25" s="36"/>
      <c r="R25" s="36"/>
      <c r="S25" s="36"/>
      <c r="T25" s="36"/>
      <c r="U25" s="36"/>
      <c r="V25" s="35" t="s">
        <v>377</v>
      </c>
      <c r="W25" s="77" t="s">
        <v>696</v>
      </c>
      <c r="X25" s="144">
        <v>25</v>
      </c>
      <c r="Y25" s="47">
        <f t="shared" ref="Y25:Y34" si="0">(X25+X25*$Y$19)*(1-$Y$18)</f>
        <v>25</v>
      </c>
      <c r="Z25" s="118"/>
    </row>
    <row r="26" spans="1:26" ht="12.75" customHeight="1" x14ac:dyDescent="0.2">
      <c r="A26" s="241"/>
      <c r="B26" s="75"/>
      <c r="C26" s="69" t="s">
        <v>124</v>
      </c>
      <c r="D26" s="37"/>
      <c r="E26" s="38" t="s">
        <v>35</v>
      </c>
      <c r="F26" s="36"/>
      <c r="G26" s="39"/>
      <c r="H26" s="39"/>
      <c r="I26" s="39"/>
      <c r="J26" s="39"/>
      <c r="K26" s="39"/>
      <c r="L26" s="39"/>
      <c r="M26" s="39"/>
      <c r="N26" s="39"/>
      <c r="O26" s="36"/>
      <c r="P26" s="36"/>
      <c r="Q26" s="36"/>
      <c r="R26" s="36"/>
      <c r="S26" s="36"/>
      <c r="T26" s="36"/>
      <c r="U26" s="36"/>
      <c r="V26" s="35" t="s">
        <v>623</v>
      </c>
      <c r="W26" s="77" t="s">
        <v>5</v>
      </c>
      <c r="X26" s="144">
        <v>42</v>
      </c>
      <c r="Y26" s="47">
        <f t="shared" si="0"/>
        <v>42</v>
      </c>
      <c r="Z26" s="118"/>
    </row>
    <row r="27" spans="1:26" ht="12.75" x14ac:dyDescent="0.2">
      <c r="A27" s="241"/>
      <c r="B27" s="75"/>
      <c r="C27" s="69" t="s">
        <v>125</v>
      </c>
      <c r="D27" s="37"/>
      <c r="E27" s="37"/>
      <c r="F27" s="36"/>
      <c r="G27" s="39"/>
      <c r="H27" s="39" t="s">
        <v>35</v>
      </c>
      <c r="I27" s="39"/>
      <c r="J27" s="39"/>
      <c r="K27" s="39"/>
      <c r="L27" s="39"/>
      <c r="M27" s="39"/>
      <c r="N27" s="39"/>
      <c r="O27" s="36"/>
      <c r="P27" s="36"/>
      <c r="Q27" s="36"/>
      <c r="R27" s="36"/>
      <c r="S27" s="36"/>
      <c r="T27" s="36"/>
      <c r="U27" s="36"/>
      <c r="V27" s="35" t="s">
        <v>378</v>
      </c>
      <c r="W27" s="77" t="s">
        <v>696</v>
      </c>
      <c r="X27" s="144">
        <v>25</v>
      </c>
      <c r="Y27" s="47">
        <f t="shared" si="0"/>
        <v>25</v>
      </c>
      <c r="Z27" s="118"/>
    </row>
    <row r="28" spans="1:26" ht="12.75" x14ac:dyDescent="0.2">
      <c r="A28" s="241"/>
      <c r="B28" s="75"/>
      <c r="C28" s="69" t="s">
        <v>125</v>
      </c>
      <c r="D28" s="37"/>
      <c r="E28" s="38" t="s">
        <v>35</v>
      </c>
      <c r="F28" s="36"/>
      <c r="G28" s="39"/>
      <c r="H28" s="39"/>
      <c r="I28" s="39"/>
      <c r="J28" s="39"/>
      <c r="K28" s="39"/>
      <c r="L28" s="39"/>
      <c r="M28" s="39"/>
      <c r="N28" s="39"/>
      <c r="O28" s="36"/>
      <c r="P28" s="36"/>
      <c r="Q28" s="36"/>
      <c r="R28" s="36"/>
      <c r="S28" s="36"/>
      <c r="T28" s="36"/>
      <c r="U28" s="36"/>
      <c r="V28" s="35" t="s">
        <v>625</v>
      </c>
      <c r="W28" s="77" t="s">
        <v>5</v>
      </c>
      <c r="X28" s="144">
        <v>42</v>
      </c>
      <c r="Y28" s="47">
        <f t="shared" si="0"/>
        <v>42</v>
      </c>
      <c r="Z28" s="118"/>
    </row>
    <row r="29" spans="1:26" ht="12.75" x14ac:dyDescent="0.2">
      <c r="A29" s="241"/>
      <c r="B29" s="75"/>
      <c r="C29" s="69" t="s">
        <v>126</v>
      </c>
      <c r="D29" s="37"/>
      <c r="E29" s="37"/>
      <c r="F29" s="36"/>
      <c r="G29" s="39"/>
      <c r="H29" s="39" t="s">
        <v>35</v>
      </c>
      <c r="I29" s="39"/>
      <c r="J29" s="39"/>
      <c r="K29" s="39"/>
      <c r="L29" s="39"/>
      <c r="M29" s="39"/>
      <c r="N29" s="39"/>
      <c r="O29" s="36"/>
      <c r="P29" s="36"/>
      <c r="Q29" s="36"/>
      <c r="R29" s="36"/>
      <c r="S29" s="36"/>
      <c r="T29" s="36"/>
      <c r="U29" s="36"/>
      <c r="V29" s="35" t="s">
        <v>379</v>
      </c>
      <c r="W29" s="77" t="s">
        <v>696</v>
      </c>
      <c r="X29" s="144">
        <v>25</v>
      </c>
      <c r="Y29" s="47">
        <f t="shared" si="0"/>
        <v>25</v>
      </c>
      <c r="Z29" s="118"/>
    </row>
    <row r="30" spans="1:26" ht="12.75" x14ac:dyDescent="0.2">
      <c r="A30" s="241"/>
      <c r="B30" s="75"/>
      <c r="C30" s="73" t="s">
        <v>141</v>
      </c>
      <c r="D30" s="37"/>
      <c r="E30" s="37"/>
      <c r="F30" s="36"/>
      <c r="G30" s="39"/>
      <c r="H30" s="39" t="s">
        <v>35</v>
      </c>
      <c r="I30" s="39"/>
      <c r="J30" s="39"/>
      <c r="K30" s="39"/>
      <c r="L30" s="39"/>
      <c r="M30" s="39"/>
      <c r="N30" s="39"/>
      <c r="O30" s="36"/>
      <c r="P30" s="36"/>
      <c r="Q30" s="36"/>
      <c r="R30" s="36"/>
      <c r="S30" s="36"/>
      <c r="T30" s="36"/>
      <c r="U30" s="36"/>
      <c r="V30" s="35" t="s">
        <v>380</v>
      </c>
      <c r="W30" s="77" t="s">
        <v>696</v>
      </c>
      <c r="X30" s="144">
        <v>29</v>
      </c>
      <c r="Y30" s="47">
        <f t="shared" si="0"/>
        <v>29</v>
      </c>
      <c r="Z30" s="118"/>
    </row>
    <row r="31" spans="1:26" ht="12.75" x14ac:dyDescent="0.2">
      <c r="A31" s="241"/>
      <c r="B31" s="44" t="s">
        <v>391</v>
      </c>
      <c r="C31" s="69" t="s">
        <v>127</v>
      </c>
      <c r="D31" s="37"/>
      <c r="E31" s="37"/>
      <c r="F31" s="36"/>
      <c r="G31" s="39"/>
      <c r="H31" s="39" t="s">
        <v>35</v>
      </c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5" t="s">
        <v>381</v>
      </c>
      <c r="W31" s="77" t="s">
        <v>696</v>
      </c>
      <c r="X31" s="144">
        <v>22</v>
      </c>
      <c r="Y31" s="47">
        <f t="shared" si="0"/>
        <v>22</v>
      </c>
      <c r="Z31" s="118"/>
    </row>
    <row r="32" spans="1:26" ht="12.75" x14ac:dyDescent="0.2">
      <c r="A32" s="241"/>
      <c r="B32" s="75"/>
      <c r="C32" s="69" t="s">
        <v>128</v>
      </c>
      <c r="D32" s="37"/>
      <c r="E32" s="37"/>
      <c r="F32" s="36"/>
      <c r="G32" s="39"/>
      <c r="H32" s="39" t="s">
        <v>35</v>
      </c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5" t="s">
        <v>382</v>
      </c>
      <c r="W32" s="46" t="s">
        <v>5</v>
      </c>
      <c r="X32" s="144">
        <v>23</v>
      </c>
      <c r="Y32" s="47">
        <f t="shared" si="0"/>
        <v>23</v>
      </c>
      <c r="Z32" s="118"/>
    </row>
    <row r="33" spans="1:26" ht="12.75" customHeight="1" x14ac:dyDescent="0.2">
      <c r="A33" s="276" t="s">
        <v>88</v>
      </c>
      <c r="B33" s="74"/>
      <c r="C33" s="70" t="s">
        <v>130</v>
      </c>
      <c r="D33" s="38" t="s">
        <v>35</v>
      </c>
      <c r="E33" s="38"/>
      <c r="F33" s="48" t="s">
        <v>35</v>
      </c>
      <c r="G33" s="39"/>
      <c r="H33" s="39"/>
      <c r="I33" s="39" t="s">
        <v>35</v>
      </c>
      <c r="J33" s="39" t="s">
        <v>35</v>
      </c>
      <c r="K33" s="39" t="s">
        <v>35</v>
      </c>
      <c r="L33" s="39" t="s">
        <v>35</v>
      </c>
      <c r="M33" s="39" t="s">
        <v>35</v>
      </c>
      <c r="N33" s="39" t="s">
        <v>35</v>
      </c>
      <c r="O33" s="39" t="s">
        <v>35</v>
      </c>
      <c r="P33" s="39"/>
      <c r="Q33" s="39"/>
      <c r="R33" s="39"/>
      <c r="S33" s="39"/>
      <c r="T33" s="48"/>
      <c r="U33" s="39"/>
      <c r="V33" s="35" t="s">
        <v>383</v>
      </c>
      <c r="W33" s="77" t="s">
        <v>697</v>
      </c>
      <c r="X33" s="144">
        <v>94</v>
      </c>
      <c r="Y33" s="47">
        <f t="shared" si="0"/>
        <v>94</v>
      </c>
      <c r="Z33" s="118"/>
    </row>
    <row r="34" spans="1:26" ht="12.75" x14ac:dyDescent="0.2">
      <c r="A34" s="276"/>
      <c r="B34" s="75"/>
      <c r="C34" s="70" t="s">
        <v>131</v>
      </c>
      <c r="D34" s="38" t="s">
        <v>35</v>
      </c>
      <c r="E34" s="38"/>
      <c r="F34" s="48" t="s">
        <v>35</v>
      </c>
      <c r="G34" s="39"/>
      <c r="H34" s="39"/>
      <c r="I34" s="39" t="s">
        <v>35</v>
      </c>
      <c r="J34" s="39" t="s">
        <v>35</v>
      </c>
      <c r="K34" s="39" t="s">
        <v>35</v>
      </c>
      <c r="L34" s="39" t="s">
        <v>35</v>
      </c>
      <c r="M34" s="39" t="s">
        <v>35</v>
      </c>
      <c r="N34" s="39" t="s">
        <v>35</v>
      </c>
      <c r="O34" s="39" t="s">
        <v>35</v>
      </c>
      <c r="P34" s="39"/>
      <c r="Q34" s="39"/>
      <c r="R34" s="39"/>
      <c r="S34" s="39"/>
      <c r="T34" s="48"/>
      <c r="U34" s="39"/>
      <c r="V34" s="35" t="s">
        <v>384</v>
      </c>
      <c r="W34" s="77" t="s">
        <v>697</v>
      </c>
      <c r="X34" s="144">
        <v>94</v>
      </c>
      <c r="Y34" s="47">
        <f t="shared" si="0"/>
        <v>94</v>
      </c>
      <c r="Z34" s="118"/>
    </row>
    <row r="35" spans="1:26" ht="12.75" x14ac:dyDescent="0.2">
      <c r="A35" s="88" t="s">
        <v>346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90"/>
      <c r="Z35" s="118"/>
    </row>
    <row r="36" spans="1:26" ht="12.75" x14ac:dyDescent="0.2">
      <c r="A36" s="276" t="s">
        <v>88</v>
      </c>
      <c r="B36" s="74"/>
      <c r="C36" s="70" t="s">
        <v>130</v>
      </c>
      <c r="D36" s="38" t="s">
        <v>35</v>
      </c>
      <c r="E36" s="38"/>
      <c r="F36" s="48"/>
      <c r="G36" s="39" t="s">
        <v>35</v>
      </c>
      <c r="H36" s="48"/>
      <c r="I36" s="48" t="s">
        <v>35</v>
      </c>
      <c r="J36" s="39" t="s">
        <v>35</v>
      </c>
      <c r="K36" s="39"/>
      <c r="L36" s="39" t="s">
        <v>35</v>
      </c>
      <c r="M36" s="39"/>
      <c r="N36" s="39"/>
      <c r="O36" s="39"/>
      <c r="P36" s="39" t="s">
        <v>35</v>
      </c>
      <c r="Q36" s="39"/>
      <c r="R36" s="39"/>
      <c r="S36" s="39"/>
      <c r="T36" s="48"/>
      <c r="U36" s="39"/>
      <c r="V36" s="35" t="s">
        <v>385</v>
      </c>
      <c r="W36" s="77" t="s">
        <v>698</v>
      </c>
      <c r="X36" s="40">
        <v>240</v>
      </c>
      <c r="Y36" s="47">
        <f t="shared" ref="Y36:Y41" si="1">(X36+X36*$Y$19)*(1-$Y$18)</f>
        <v>240</v>
      </c>
      <c r="Z36" s="118"/>
    </row>
    <row r="37" spans="1:26" ht="12.75" x14ac:dyDescent="0.2">
      <c r="A37" s="276"/>
      <c r="B37" s="75"/>
      <c r="C37" s="70" t="s">
        <v>131</v>
      </c>
      <c r="D37" s="38" t="s">
        <v>35</v>
      </c>
      <c r="E37" s="38"/>
      <c r="F37" s="48"/>
      <c r="G37" s="39" t="s">
        <v>35</v>
      </c>
      <c r="H37" s="48"/>
      <c r="I37" s="48" t="s">
        <v>35</v>
      </c>
      <c r="J37" s="39" t="s">
        <v>35</v>
      </c>
      <c r="K37" s="39"/>
      <c r="L37" s="39" t="s">
        <v>35</v>
      </c>
      <c r="M37" s="39"/>
      <c r="N37" s="39"/>
      <c r="O37" s="39"/>
      <c r="P37" s="39" t="s">
        <v>35</v>
      </c>
      <c r="Q37" s="39"/>
      <c r="R37" s="39"/>
      <c r="S37" s="39"/>
      <c r="T37" s="48"/>
      <c r="U37" s="39"/>
      <c r="V37" s="35" t="s">
        <v>386</v>
      </c>
      <c r="W37" s="77" t="s">
        <v>698</v>
      </c>
      <c r="X37" s="40">
        <v>240</v>
      </c>
      <c r="Y37" s="47">
        <f t="shared" si="1"/>
        <v>240</v>
      </c>
      <c r="Z37" s="118"/>
    </row>
    <row r="38" spans="1:26" ht="12.75" x14ac:dyDescent="0.2">
      <c r="A38" s="276"/>
      <c r="B38" s="75"/>
      <c r="C38" s="70" t="s">
        <v>130</v>
      </c>
      <c r="D38" s="38" t="s">
        <v>35</v>
      </c>
      <c r="E38" s="38"/>
      <c r="F38" s="48"/>
      <c r="G38" s="39" t="s">
        <v>35</v>
      </c>
      <c r="H38" s="48"/>
      <c r="I38" s="48" t="s">
        <v>35</v>
      </c>
      <c r="J38" s="39" t="s">
        <v>35</v>
      </c>
      <c r="K38" s="39"/>
      <c r="L38" s="39" t="s">
        <v>35</v>
      </c>
      <c r="M38" s="39"/>
      <c r="N38" s="39"/>
      <c r="O38" s="39"/>
      <c r="P38" s="48" t="s">
        <v>35</v>
      </c>
      <c r="Q38" s="39" t="s">
        <v>35</v>
      </c>
      <c r="R38" s="39" t="s">
        <v>35</v>
      </c>
      <c r="S38" s="39" t="s">
        <v>35</v>
      </c>
      <c r="T38" s="39" t="s">
        <v>35</v>
      </c>
      <c r="U38" s="39" t="s">
        <v>35</v>
      </c>
      <c r="V38" s="35" t="s">
        <v>387</v>
      </c>
      <c r="W38" s="77" t="s">
        <v>699</v>
      </c>
      <c r="X38" s="40">
        <v>327</v>
      </c>
      <c r="Y38" s="47">
        <f t="shared" si="1"/>
        <v>327</v>
      </c>
      <c r="Z38" s="118"/>
    </row>
    <row r="39" spans="1:26" ht="12.75" x14ac:dyDescent="0.2">
      <c r="A39" s="276"/>
      <c r="B39" s="75"/>
      <c r="C39" s="70" t="s">
        <v>131</v>
      </c>
      <c r="D39" s="38" t="s">
        <v>35</v>
      </c>
      <c r="E39" s="38"/>
      <c r="F39" s="48"/>
      <c r="G39" s="39" t="s">
        <v>35</v>
      </c>
      <c r="H39" s="48"/>
      <c r="I39" s="48" t="s">
        <v>35</v>
      </c>
      <c r="J39" s="39" t="s">
        <v>35</v>
      </c>
      <c r="K39" s="39"/>
      <c r="L39" s="39" t="s">
        <v>35</v>
      </c>
      <c r="M39" s="39"/>
      <c r="N39" s="39"/>
      <c r="O39" s="39"/>
      <c r="P39" s="48" t="s">
        <v>35</v>
      </c>
      <c r="Q39" s="39" t="s">
        <v>35</v>
      </c>
      <c r="R39" s="39" t="s">
        <v>35</v>
      </c>
      <c r="S39" s="39" t="s">
        <v>35</v>
      </c>
      <c r="T39" s="39" t="s">
        <v>35</v>
      </c>
      <c r="U39" s="39" t="s">
        <v>35</v>
      </c>
      <c r="V39" s="35" t="s">
        <v>388</v>
      </c>
      <c r="W39" s="77" t="s">
        <v>699</v>
      </c>
      <c r="X39" s="40">
        <v>327</v>
      </c>
      <c r="Y39" s="47">
        <f t="shared" si="1"/>
        <v>327</v>
      </c>
      <c r="Z39" s="118"/>
    </row>
    <row r="40" spans="1:26" ht="12.75" x14ac:dyDescent="0.2">
      <c r="A40" s="276"/>
      <c r="B40" s="75"/>
      <c r="C40" s="70" t="s">
        <v>347</v>
      </c>
      <c r="D40" s="38"/>
      <c r="E40" s="38"/>
      <c r="F40" s="48"/>
      <c r="G40" s="39"/>
      <c r="H40" s="39"/>
      <c r="I40" s="39" t="s">
        <v>35</v>
      </c>
      <c r="J40" s="39"/>
      <c r="K40" s="39"/>
      <c r="L40" s="39"/>
      <c r="M40" s="39"/>
      <c r="N40" s="39"/>
      <c r="O40" s="39"/>
      <c r="P40" s="39" t="s">
        <v>35</v>
      </c>
      <c r="Q40" s="39"/>
      <c r="R40" s="39" t="s">
        <v>35</v>
      </c>
      <c r="S40" s="39"/>
      <c r="T40" s="39" t="s">
        <v>35</v>
      </c>
      <c r="U40" s="39" t="s">
        <v>35</v>
      </c>
      <c r="V40" s="35" t="s">
        <v>389</v>
      </c>
      <c r="W40" s="77" t="s">
        <v>699</v>
      </c>
      <c r="X40" s="40">
        <v>364</v>
      </c>
      <c r="Y40" s="47">
        <f t="shared" si="1"/>
        <v>364</v>
      </c>
      <c r="Z40" s="118"/>
    </row>
    <row r="41" spans="1:26" ht="12.75" x14ac:dyDescent="0.2">
      <c r="A41" s="276"/>
      <c r="B41" s="76"/>
      <c r="C41" s="70" t="s">
        <v>348</v>
      </c>
      <c r="D41" s="38"/>
      <c r="E41" s="38"/>
      <c r="F41" s="48"/>
      <c r="G41" s="39"/>
      <c r="H41" s="39"/>
      <c r="I41" s="39" t="s">
        <v>35</v>
      </c>
      <c r="J41" s="39"/>
      <c r="K41" s="39"/>
      <c r="L41" s="39"/>
      <c r="M41" s="39"/>
      <c r="N41" s="39"/>
      <c r="O41" s="39"/>
      <c r="P41" s="39" t="s">
        <v>35</v>
      </c>
      <c r="Q41" s="39"/>
      <c r="R41" s="39" t="s">
        <v>35</v>
      </c>
      <c r="S41" s="39"/>
      <c r="T41" s="39" t="s">
        <v>35</v>
      </c>
      <c r="U41" s="39" t="s">
        <v>35</v>
      </c>
      <c r="V41" s="35" t="s">
        <v>390</v>
      </c>
      <c r="W41" s="77" t="s">
        <v>699</v>
      </c>
      <c r="X41" s="40">
        <v>364</v>
      </c>
      <c r="Y41" s="47">
        <f t="shared" si="1"/>
        <v>364</v>
      </c>
      <c r="Z41" s="118"/>
    </row>
    <row r="42" spans="1:26" ht="12.75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30"/>
    </row>
    <row r="43" spans="1:26" ht="14.2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30"/>
    </row>
    <row r="44" spans="1:26" ht="12.75" x14ac:dyDescent="0.2">
      <c r="A44" s="13" t="s">
        <v>9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1"/>
    </row>
    <row r="45" spans="1:26" ht="12.75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</row>
    <row r="46" spans="1:26" ht="12.75" x14ac:dyDescent="0.2">
      <c r="A46" s="14" t="s">
        <v>116</v>
      </c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</row>
    <row r="47" spans="1:26" ht="12.75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</row>
    <row r="48" spans="1:26" ht="12.75" x14ac:dyDescent="0.2">
      <c r="A48" s="14" t="s">
        <v>564</v>
      </c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</row>
    <row r="49" spans="1:25" ht="12.75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</row>
    <row r="50" spans="1:25" ht="12.75" x14ac:dyDescent="0.2"/>
    <row r="51" spans="1:25" ht="12.75" x14ac:dyDescent="0.2">
      <c r="A51" s="236" t="s">
        <v>10</v>
      </c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"/>
    </row>
    <row r="52" spans="1:25" ht="12.75" x14ac:dyDescent="0.2">
      <c r="A52" s="236" t="s">
        <v>4</v>
      </c>
      <c r="B52" s="236"/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"/>
    </row>
  </sheetData>
  <sheetProtection selectLockedCells="1" selectUnlockedCells="1"/>
  <mergeCells count="17">
    <mergeCell ref="A51:X51"/>
    <mergeCell ref="A52:X52"/>
    <mergeCell ref="F22:O22"/>
    <mergeCell ref="P22:U22"/>
    <mergeCell ref="A36:A41"/>
    <mergeCell ref="A33:A34"/>
    <mergeCell ref="X21:X23"/>
    <mergeCell ref="Y21:Y23"/>
    <mergeCell ref="A22:C22"/>
    <mergeCell ref="A23:C23"/>
    <mergeCell ref="A25:A32"/>
    <mergeCell ref="A21:C21"/>
    <mergeCell ref="D21:D23"/>
    <mergeCell ref="F21:U21"/>
    <mergeCell ref="V21:V23"/>
    <mergeCell ref="W21:W23"/>
    <mergeCell ref="E21:E23"/>
  </mergeCells>
  <hyperlinks>
    <hyperlink ref="A52" location="1! Содержание.A1" display="ВЕРНУТЬСЯ К СОДЕРЖАНИЮ"/>
    <hyperlink ref="A51" location="1! Содержание.A1" display="ВЕРНУТЬСЯ К СОДЕРЖАНИЮ"/>
    <hyperlink ref="A51:X51" location="'9. Наружные T rH'!A1" display="ВЕРНУТЬСЯ НА НАЧАЛО СТРАНИЦЫ"/>
    <hyperlink ref="A52:X52" location="'1. Содержание'!A1" display="ВЕРНУТЬСЯ К СОДЕРЖАНИЮ"/>
    <hyperlink ref="A6" location="'9. Наружные T rH'!A44" display="* См. примечания и примеры расшифровки кодов датчиков в нижней части данной страницы."/>
    <hyperlink ref="W25" r:id="rId1"/>
    <hyperlink ref="W36" r:id="rId2"/>
    <hyperlink ref="W38" r:id="rId3"/>
    <hyperlink ref="A10" r:id="rId4"/>
    <hyperlink ref="W27" r:id="rId5"/>
    <hyperlink ref="W29" r:id="rId6"/>
    <hyperlink ref="W30" r:id="rId7"/>
    <hyperlink ref="W31" r:id="rId8"/>
    <hyperlink ref="W33" r:id="rId9"/>
    <hyperlink ref="W34" r:id="rId10"/>
    <hyperlink ref="W37" r:id="rId11"/>
    <hyperlink ref="W39" r:id="rId12"/>
    <hyperlink ref="W40" r:id="rId13"/>
    <hyperlink ref="W41" r:id="rId14"/>
    <hyperlink ref="A9" r:id="rId15"/>
  </hyperlinks>
  <pageMargins left="0.25" right="0.25" top="0.75" bottom="0.75" header="0.3" footer="0.3"/>
  <pageSetup scale="73" firstPageNumber="0" fitToHeight="0" orientation="portrait" horizontalDpi="300" verticalDpi="300" r:id="rId16"/>
  <headerFooter alignWithMargins="0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12</vt:i4>
      </vt:variant>
    </vt:vector>
  </HeadingPairs>
  <TitlesOfParts>
    <vt:vector size="26" baseType="lpstr">
      <vt:lpstr>1. Содержание</vt:lpstr>
      <vt:lpstr>2. Полезное</vt:lpstr>
      <vt:lpstr>3. Прогр. подбора</vt:lpstr>
      <vt:lpstr>4. Давление воздух</vt:lpstr>
      <vt:lpstr>5. Давление расход вода</vt:lpstr>
      <vt:lpstr>6. Кабельные T</vt:lpstr>
      <vt:lpstr>7. Канальные погружные T</vt:lpstr>
      <vt:lpstr>8. Накладные T</vt:lpstr>
      <vt:lpstr>9. Наружные T rH</vt:lpstr>
      <vt:lpstr>10. Канальные T rH VOC CO2</vt:lpstr>
      <vt:lpstr>11.Реле,Термостаты и Гигростаты</vt:lpstr>
      <vt:lpstr>12. Комнатные T rH VOC CO2</vt:lpstr>
      <vt:lpstr>13. Аксессуары</vt:lpstr>
      <vt:lpstr>14. Полный прайс списком</vt:lpstr>
      <vt:lpstr>'1. Содержание'!Область_печати</vt:lpstr>
      <vt:lpstr>'10. Канальные T rH VOC CO2'!Область_печати</vt:lpstr>
      <vt:lpstr>'11.Реле,Термостаты и Гигростаты'!Область_печати</vt:lpstr>
      <vt:lpstr>'12. Комнатные T rH VOC CO2'!Область_печати</vt:lpstr>
      <vt:lpstr>'13. Аксессуары'!Область_печати</vt:lpstr>
      <vt:lpstr>'2. Полезное'!Область_печати</vt:lpstr>
      <vt:lpstr>'4. Давление воздух'!Область_печати</vt:lpstr>
      <vt:lpstr>'5. Давление расход вода'!Область_печати</vt:lpstr>
      <vt:lpstr>'6. Кабельные T'!Область_печати</vt:lpstr>
      <vt:lpstr>'7. Канальные погружные T'!Область_печати</vt:lpstr>
      <vt:lpstr>'8. Накладные T'!Область_печати</vt:lpstr>
      <vt:lpstr>'9. Наружные T rH'!Область_печати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Константин Романюк</cp:lastModifiedBy>
  <cp:lastPrinted>2023-01-09T09:46:50Z</cp:lastPrinted>
  <dcterms:created xsi:type="dcterms:W3CDTF">2014-07-11T12:45:56Z</dcterms:created>
  <dcterms:modified xsi:type="dcterms:W3CDTF">2023-01-20T10:02:17Z</dcterms:modified>
</cp:coreProperties>
</file>